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3060" yWindow="6525" windowWidth="20730" windowHeight="7605"/>
  </bookViews>
  <sheets>
    <sheet name="10-05家屋の状況" sheetId="1" r:id="rId1"/>
  </sheets>
  <definedNames>
    <definedName name="_xlnm.Print_Area" localSheetId="0">'10-05家屋の状況'!$A$1:$O$54</definedName>
  </definedNames>
  <calcPr calcId="162913"/>
</workbook>
</file>

<file path=xl/calcChain.xml><?xml version="1.0" encoding="utf-8"?>
<calcChain xmlns="http://schemas.openxmlformats.org/spreadsheetml/2006/main">
  <c r="C11" i="1" l="1"/>
  <c r="N38" i="1" l="1"/>
  <c r="M38" i="1"/>
  <c r="H38" i="1"/>
  <c r="D38" i="1" s="1"/>
  <c r="G38" i="1"/>
  <c r="F38" i="1"/>
  <c r="E38" i="1"/>
  <c r="C38" i="1"/>
  <c r="L11" i="1" l="1"/>
  <c r="K11" i="1"/>
  <c r="J11" i="1"/>
  <c r="I11" i="1"/>
  <c r="H11" i="1"/>
  <c r="G11" i="1"/>
  <c r="F11" i="1"/>
  <c r="E11" i="1"/>
  <c r="N11" i="1"/>
  <c r="M11" i="1"/>
  <c r="D11" i="1"/>
  <c r="C10" i="1" l="1"/>
  <c r="D10" i="1" l="1"/>
  <c r="E10" i="1"/>
  <c r="F10" i="1"/>
  <c r="G10" i="1"/>
  <c r="H10" i="1"/>
  <c r="I10" i="1"/>
  <c r="J10" i="1"/>
  <c r="K10" i="1"/>
  <c r="L10" i="1"/>
  <c r="M10" i="1"/>
  <c r="N10" i="1"/>
  <c r="E9" i="1"/>
  <c r="F9" i="1"/>
  <c r="G9" i="1"/>
  <c r="H9" i="1"/>
  <c r="I9" i="1"/>
  <c r="J9" i="1"/>
  <c r="K9" i="1"/>
  <c r="L9" i="1"/>
  <c r="M9" i="1"/>
  <c r="N9" i="1"/>
  <c r="D9" i="1"/>
  <c r="C9" i="1"/>
</calcChain>
</file>

<file path=xl/sharedStrings.xml><?xml version="1.0" encoding="utf-8"?>
<sst xmlns="http://schemas.openxmlformats.org/spreadsheetml/2006/main" count="38" uniqueCount="29">
  <si>
    <t>（５）家屋の状況</t>
    <rPh sb="3" eb="5">
      <t>カオク</t>
    </rPh>
    <rPh sb="6" eb="8">
      <t>ジョウキョウ</t>
    </rPh>
    <phoneticPr fontId="19"/>
  </si>
  <si>
    <t>非 　　木 　　造</t>
    <rPh sb="0" eb="1">
      <t>ヒ</t>
    </rPh>
    <rPh sb="4" eb="5">
      <t>キ</t>
    </rPh>
    <rPh sb="8" eb="9">
      <t>ヅクリ</t>
    </rPh>
    <phoneticPr fontId="19"/>
  </si>
  <si>
    <t>総　　　　　　数</t>
    <rPh sb="0" eb="1">
      <t>フサ</t>
    </rPh>
    <rPh sb="7" eb="8">
      <t>カズ</t>
    </rPh>
    <phoneticPr fontId="19"/>
  </si>
  <si>
    <t>知多市</t>
    <rPh sb="0" eb="3">
      <t>チタシ</t>
    </rPh>
    <phoneticPr fontId="19"/>
  </si>
  <si>
    <t>市　町　別</t>
    <rPh sb="0" eb="1">
      <t>シ</t>
    </rPh>
    <rPh sb="2" eb="3">
      <t>マチ</t>
    </rPh>
    <rPh sb="4" eb="5">
      <t>ベツ</t>
    </rPh>
    <phoneticPr fontId="19"/>
  </si>
  <si>
    <t>木　　　　　　造</t>
    <rPh sb="0" eb="1">
      <t>キ</t>
    </rPh>
    <rPh sb="7" eb="8">
      <t>ヅクリ</t>
    </rPh>
    <phoneticPr fontId="19"/>
  </si>
  <si>
    <t>　各年1月1日現在</t>
  </si>
  <si>
    <t>総　　　　　　数</t>
    <rPh sb="0" eb="1">
      <t>ソウ</t>
    </rPh>
    <rPh sb="7" eb="8">
      <t>スウ</t>
    </rPh>
    <phoneticPr fontId="19"/>
  </si>
  <si>
    <t>そ　　の　　他</t>
    <rPh sb="6" eb="7">
      <t>タ</t>
    </rPh>
    <phoneticPr fontId="19"/>
  </si>
  <si>
    <t>年</t>
    <rPh sb="0" eb="1">
      <t>ネン</t>
    </rPh>
    <phoneticPr fontId="19"/>
  </si>
  <si>
    <t>住　　　　　宅</t>
    <rPh sb="0" eb="1">
      <t>ジュウ</t>
    </rPh>
    <rPh sb="6" eb="7">
      <t>タク</t>
    </rPh>
    <phoneticPr fontId="19"/>
  </si>
  <si>
    <t>住宅　・　アパート</t>
    <rPh sb="0" eb="1">
      <t>ジュウ</t>
    </rPh>
    <rPh sb="1" eb="2">
      <t>タク</t>
    </rPh>
    <phoneticPr fontId="19"/>
  </si>
  <si>
    <t>棟　　数</t>
    <rPh sb="0" eb="1">
      <t>トウ</t>
    </rPh>
    <rPh sb="3" eb="4">
      <t>スウ</t>
    </rPh>
    <phoneticPr fontId="19"/>
  </si>
  <si>
    <t>総 　　　数</t>
    <rPh sb="0" eb="1">
      <t>フサ</t>
    </rPh>
    <rPh sb="5" eb="6">
      <t>カズ</t>
    </rPh>
    <phoneticPr fontId="19"/>
  </si>
  <si>
    <t>　　　　〈資料〉固定資産概要調書</t>
    <rPh sb="8" eb="10">
      <t>コテイ</t>
    </rPh>
    <rPh sb="10" eb="12">
      <t>シサン</t>
    </rPh>
    <rPh sb="12" eb="14">
      <t>ガイヨウ</t>
    </rPh>
    <rPh sb="14" eb="16">
      <t>チョウショ</t>
    </rPh>
    <phoneticPr fontId="19"/>
  </si>
  <si>
    <t>56　土木 ・ 建築</t>
    <rPh sb="3" eb="5">
      <t>ドボク</t>
    </rPh>
    <rPh sb="8" eb="10">
      <t>ケンチク</t>
    </rPh>
    <phoneticPr fontId="19"/>
  </si>
  <si>
    <t>土木 ・ 建築　57</t>
    <rPh sb="0" eb="2">
      <t>ドボク</t>
    </rPh>
    <rPh sb="5" eb="7">
      <t>ケンチク</t>
    </rPh>
    <phoneticPr fontId="19"/>
  </si>
  <si>
    <t>棟　　数</t>
  </si>
  <si>
    <t>床　面　積（㎡）</t>
    <rPh sb="0" eb="1">
      <t>ユカ</t>
    </rPh>
    <rPh sb="2" eb="3">
      <t>メン</t>
    </rPh>
    <rPh sb="4" eb="5">
      <t>セキ</t>
    </rPh>
    <phoneticPr fontId="19"/>
  </si>
  <si>
    <t>床　面　積（㎡）</t>
  </si>
  <si>
    <t>半田市</t>
    <rPh sb="0" eb="3">
      <t>ハンダシ</t>
    </rPh>
    <phoneticPr fontId="19"/>
  </si>
  <si>
    <t>常滑市</t>
    <rPh sb="0" eb="3">
      <t>トコナメシ</t>
    </rPh>
    <phoneticPr fontId="19"/>
  </si>
  <si>
    <t>東海市</t>
    <rPh sb="0" eb="3">
      <t>トウカイシ</t>
    </rPh>
    <phoneticPr fontId="19"/>
  </si>
  <si>
    <t>大府市</t>
    <rPh sb="0" eb="3">
      <t>オオブシ</t>
    </rPh>
    <phoneticPr fontId="19"/>
  </si>
  <si>
    <t>阿久比町</t>
    <rPh sb="0" eb="4">
      <t>アグイチョウ</t>
    </rPh>
    <phoneticPr fontId="19"/>
  </si>
  <si>
    <t>東浦町</t>
    <rPh sb="0" eb="2">
      <t>ヒガシウラ</t>
    </rPh>
    <rPh sb="2" eb="3">
      <t>チョウ</t>
    </rPh>
    <phoneticPr fontId="19"/>
  </si>
  <si>
    <t>南知多町</t>
    <rPh sb="0" eb="4">
      <t>ミナミチタチョウ</t>
    </rPh>
    <phoneticPr fontId="19"/>
  </si>
  <si>
    <t>美浜町</t>
    <rPh sb="0" eb="3">
      <t>ミハマチョウ</t>
    </rPh>
    <phoneticPr fontId="19"/>
  </si>
  <si>
    <t>武豊町</t>
    <rPh sb="0" eb="3">
      <t>タケトヨチョウ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</si>
</sst>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_);[Red]\(#,##0\)"/>
  </numFmts>
  <fonts count="24" x14ac:knownFonts="1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</font>
    <font>
      <sz val="12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/>
  </cellStyleXfs>
  <cellXfs count="59">
    <xf numFmtId="0" fontId="0" fillId="0" borderId="0" xfId="0"/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applyFont="1" applyFill="1" applyBorder="1" applyAlignment="1">
      <alignment vertical="center"/>
    </xf>
    <xf numFmtId="176" fontId="22" fillId="0" borderId="20" xfId="42" applyNumberFormat="1" applyFont="1" applyFill="1" applyBorder="1" applyAlignment="1">
      <alignment vertical="center"/>
    </xf>
    <xf numFmtId="176" fontId="22" fillId="0" borderId="0" xfId="42" applyNumberFormat="1" applyFont="1" applyFill="1" applyBorder="1" applyAlignment="1">
      <alignment horizontal="right" vertical="center"/>
    </xf>
    <xf numFmtId="38" fontId="22" fillId="0" borderId="0" xfId="42" applyFont="1" applyFill="1" applyBorder="1" applyAlignment="1">
      <alignment horizontal="right" vertical="center"/>
    </xf>
    <xf numFmtId="176" fontId="22" fillId="0" borderId="0" xfId="42" applyNumberFormat="1" applyFont="1" applyFill="1" applyBorder="1" applyAlignment="1">
      <alignment vertical="center"/>
    </xf>
    <xf numFmtId="38" fontId="22" fillId="0" borderId="29" xfId="42" applyFont="1" applyFill="1" applyBorder="1" applyAlignment="1">
      <alignment horizontal="right" vertical="center"/>
    </xf>
    <xf numFmtId="3" fontId="20" fillId="0" borderId="0" xfId="0" applyNumberFormat="1" applyFont="1" applyFill="1" applyAlignment="1">
      <alignment vertical="center"/>
    </xf>
    <xf numFmtId="38" fontId="20" fillId="0" borderId="29" xfId="42" applyFont="1" applyFill="1" applyBorder="1" applyAlignment="1">
      <alignment horizontal="right" vertical="center"/>
    </xf>
    <xf numFmtId="0" fontId="20" fillId="0" borderId="13" xfId="0" applyFont="1" applyFill="1" applyBorder="1" applyAlignment="1">
      <alignment vertical="center"/>
    </xf>
    <xf numFmtId="176" fontId="20" fillId="0" borderId="20" xfId="42" applyNumberFormat="1" applyFont="1" applyFill="1" applyBorder="1" applyAlignment="1">
      <alignment vertical="center"/>
    </xf>
    <xf numFmtId="176" fontId="20" fillId="0" borderId="0" xfId="42" applyNumberFormat="1" applyFont="1" applyFill="1" applyBorder="1" applyAlignment="1">
      <alignment horizontal="right" vertical="center"/>
    </xf>
    <xf numFmtId="176" fontId="20" fillId="0" borderId="29" xfId="42" applyNumberFormat="1" applyFont="1" applyFill="1" applyBorder="1" applyAlignment="1">
      <alignment horizontal="right" vertical="center"/>
    </xf>
    <xf numFmtId="0" fontId="20" fillId="0" borderId="0" xfId="0" applyFont="1" applyFill="1" applyAlignment="1">
      <alignment horizontal="left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distributed" vertical="center" justifyLastLine="1"/>
    </xf>
    <xf numFmtId="0" fontId="20" fillId="0" borderId="16" xfId="0" applyFont="1" applyFill="1" applyBorder="1" applyAlignment="1">
      <alignment horizontal="center" vertical="center"/>
    </xf>
    <xf numFmtId="177" fontId="20" fillId="0" borderId="20" xfId="0" applyNumberFormat="1" applyFont="1" applyFill="1" applyBorder="1" applyAlignment="1">
      <alignment horizontal="right" vertical="center"/>
    </xf>
    <xf numFmtId="177" fontId="20" fillId="0" borderId="0" xfId="0" applyNumberFormat="1" applyFont="1" applyFill="1" applyBorder="1" applyAlignment="1">
      <alignment horizontal="right" vertical="center"/>
    </xf>
    <xf numFmtId="177" fontId="20" fillId="0" borderId="26" xfId="0" applyNumberFormat="1" applyFont="1" applyFill="1" applyBorder="1" applyAlignment="1">
      <alignment horizontal="right" vertical="center"/>
    </xf>
    <xf numFmtId="177" fontId="20" fillId="0" borderId="29" xfId="0" applyNumberFormat="1" applyFont="1" applyFill="1" applyBorder="1" applyAlignment="1">
      <alignment horizontal="right" vertical="center"/>
    </xf>
    <xf numFmtId="38" fontId="20" fillId="0" borderId="0" xfId="42" applyFont="1" applyFill="1" applyBorder="1" applyAlignment="1">
      <alignment horizontal="right" vertical="center"/>
    </xf>
    <xf numFmtId="176" fontId="20" fillId="0" borderId="0" xfId="42" applyNumberFormat="1" applyFont="1" applyFill="1" applyBorder="1" applyAlignment="1">
      <alignment vertical="center"/>
    </xf>
    <xf numFmtId="176" fontId="20" fillId="0" borderId="0" xfId="42" applyNumberFormat="1" applyFont="1" applyFill="1" applyAlignment="1">
      <alignment horizontal="right" vertical="center"/>
    </xf>
    <xf numFmtId="177" fontId="20" fillId="0" borderId="31" xfId="42" applyNumberFormat="1" applyFont="1" applyFill="1" applyBorder="1" applyAlignment="1">
      <alignment horizontal="right" vertical="center"/>
    </xf>
    <xf numFmtId="0" fontId="20" fillId="0" borderId="14" xfId="0" applyFont="1" applyFill="1" applyBorder="1" applyAlignment="1">
      <alignment horizontal="distributed" vertical="center" justifyLastLine="1"/>
    </xf>
    <xf numFmtId="0" fontId="20" fillId="0" borderId="18" xfId="0" applyFont="1" applyFill="1" applyBorder="1" applyAlignment="1">
      <alignment horizontal="center" vertical="center"/>
    </xf>
    <xf numFmtId="176" fontId="23" fillId="0" borderId="20" xfId="42" applyNumberFormat="1" applyFont="1" applyFill="1" applyBorder="1" applyAlignment="1">
      <alignment vertical="center"/>
    </xf>
    <xf numFmtId="176" fontId="23" fillId="0" borderId="0" xfId="42" applyNumberFormat="1" applyFont="1" applyFill="1" applyBorder="1" applyAlignment="1">
      <alignment horizontal="right" vertical="center"/>
    </xf>
    <xf numFmtId="176" fontId="23" fillId="0" borderId="0" xfId="42" applyNumberFormat="1" applyFont="1" applyFill="1" applyBorder="1" applyAlignment="1">
      <alignment vertical="center"/>
    </xf>
    <xf numFmtId="176" fontId="23" fillId="0" borderId="29" xfId="42" applyNumberFormat="1" applyFont="1" applyFill="1" applyBorder="1" applyAlignment="1">
      <alignment horizontal="right" vertical="center"/>
    </xf>
    <xf numFmtId="37" fontId="20" fillId="0" borderId="20" xfId="42" applyNumberFormat="1" applyFont="1" applyFill="1" applyBorder="1" applyAlignment="1">
      <alignment vertical="center"/>
    </xf>
    <xf numFmtId="37" fontId="20" fillId="0" borderId="0" xfId="0" applyNumberFormat="1" applyFont="1" applyFill="1" applyBorder="1" applyAlignment="1">
      <alignment horizontal="right" vertical="center"/>
    </xf>
    <xf numFmtId="37" fontId="20" fillId="0" borderId="0" xfId="42" applyNumberFormat="1" applyFont="1" applyFill="1" applyBorder="1" applyAlignment="1" applyProtection="1">
      <alignment horizontal="right" vertical="center"/>
      <protection locked="0"/>
    </xf>
    <xf numFmtId="37" fontId="20" fillId="0" borderId="0" xfId="42" applyNumberFormat="1" applyFont="1" applyFill="1" applyBorder="1" applyAlignment="1">
      <alignment horizontal="right" vertical="center"/>
    </xf>
    <xf numFmtId="37" fontId="20" fillId="0" borderId="29" xfId="42" applyNumberFormat="1" applyFont="1" applyFill="1" applyBorder="1" applyAlignment="1" applyProtection="1">
      <alignment horizontal="right" vertical="center"/>
      <protection locked="0"/>
    </xf>
    <xf numFmtId="176" fontId="20" fillId="0" borderId="22" xfId="42" applyNumberFormat="1" applyFont="1" applyFill="1" applyBorder="1" applyAlignment="1">
      <alignment vertical="center"/>
    </xf>
    <xf numFmtId="176" fontId="20" fillId="0" borderId="24" xfId="42" applyNumberFormat="1" applyFont="1" applyFill="1" applyBorder="1" applyAlignment="1">
      <alignment horizontal="right" vertical="center"/>
    </xf>
    <xf numFmtId="176" fontId="20" fillId="0" borderId="30" xfId="42" applyNumberFormat="1" applyFont="1" applyFill="1" applyBorder="1" applyAlignment="1">
      <alignment horizontal="right" vertical="center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distributed" vertical="center" justifyLastLine="1"/>
    </xf>
    <xf numFmtId="0" fontId="20" fillId="0" borderId="11" xfId="0" applyFont="1" applyFill="1" applyBorder="1" applyAlignment="1">
      <alignment horizontal="distributed" vertical="center" justifyLastLine="1"/>
    </xf>
    <xf numFmtId="0" fontId="20" fillId="0" borderId="12" xfId="0" applyFont="1" applyFill="1" applyBorder="1" applyAlignment="1">
      <alignment horizontal="distributed" vertical="center" justifyLastLine="1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3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19"/>
    <cellStyle name="メモ 2" xfId="28"/>
    <cellStyle name="リンク セル 2" xfId="29"/>
    <cellStyle name="悪い 2" xfId="32"/>
    <cellStyle name="計算 2" xfId="38"/>
    <cellStyle name="警告文 2" xfId="40"/>
    <cellStyle name="桁区切り" xfId="42" builtinId="6"/>
    <cellStyle name="見出し 1 2" xfId="34"/>
    <cellStyle name="見出し 2 2" xfId="35"/>
    <cellStyle name="見出し 3 2" xfId="36"/>
    <cellStyle name="見出し 4 2" xfId="37"/>
    <cellStyle name="集計 2" xfId="41"/>
    <cellStyle name="出力 2" xfId="31"/>
    <cellStyle name="説明文 2" xfId="39"/>
    <cellStyle name="入力 2" xfId="30"/>
    <cellStyle name="標準" xfId="0" builtinId="0"/>
    <cellStyle name="良い 2" xfId="3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"/>
  <sheetViews>
    <sheetView tabSelected="1" zoomScale="80" zoomScaleNormal="80" zoomScaleSheetLayoutView="85" workbookViewId="0">
      <pane ySplit="11" topLeftCell="A12" activePane="bottomLeft" state="frozen"/>
      <selection pane="bottomLeft" activeCell="I5" sqref="I5:J5"/>
    </sheetView>
  </sheetViews>
  <sheetFormatPr defaultColWidth="9" defaultRowHeight="14.25" x14ac:dyDescent="0.15"/>
  <cols>
    <col min="1" max="1" width="11.375" style="1" customWidth="1"/>
    <col min="2" max="2" width="5.625" style="1" customWidth="1"/>
    <col min="3" max="3" width="8.625" style="2" customWidth="1"/>
    <col min="4" max="4" width="14.125" style="2" customWidth="1"/>
    <col min="5" max="5" width="8.625" style="2" customWidth="1"/>
    <col min="6" max="6" width="15.75" style="2" bestFit="1" customWidth="1"/>
    <col min="7" max="7" width="8.625" style="2" customWidth="1"/>
    <col min="8" max="8" width="14.375" style="2" customWidth="1"/>
    <col min="9" max="9" width="8.625" style="2" customWidth="1"/>
    <col min="10" max="10" width="14.125" style="2" customWidth="1"/>
    <col min="11" max="11" width="8.625" style="2" customWidth="1"/>
    <col min="12" max="12" width="14.375" style="2" customWidth="1"/>
    <col min="13" max="13" width="8.625" style="2" customWidth="1"/>
    <col min="14" max="14" width="14.5" style="2" customWidth="1"/>
    <col min="15" max="15" width="15.125" style="2" customWidth="1"/>
    <col min="16" max="16" width="9" style="2" customWidth="1"/>
    <col min="17" max="17" width="16.25" style="2" customWidth="1"/>
    <col min="18" max="18" width="9" style="2" customWidth="1"/>
    <col min="19" max="16384" width="9" style="2"/>
  </cols>
  <sheetData>
    <row r="1" spans="1:15" ht="14.25" customHeight="1" x14ac:dyDescent="0.15">
      <c r="A1" s="16" t="s">
        <v>15</v>
      </c>
      <c r="O1" s="3" t="s">
        <v>16</v>
      </c>
    </row>
    <row r="2" spans="1:15" ht="18.75" customHeight="1" x14ac:dyDescent="0.15">
      <c r="O2" s="4"/>
    </row>
    <row r="3" spans="1:15" ht="18.75" x14ac:dyDescent="0.15">
      <c r="A3" s="43" t="s">
        <v>0</v>
      </c>
      <c r="B3" s="43"/>
      <c r="C3" s="43"/>
      <c r="O3" s="4"/>
    </row>
    <row r="4" spans="1:15" ht="18.75" customHeight="1" x14ac:dyDescent="0.15">
      <c r="L4" s="44" t="s">
        <v>6</v>
      </c>
      <c r="M4" s="44"/>
      <c r="N4" s="44"/>
      <c r="O4" s="4"/>
    </row>
    <row r="5" spans="1:15" ht="14.25" customHeight="1" x14ac:dyDescent="0.15">
      <c r="A5" s="51" t="s">
        <v>4</v>
      </c>
      <c r="B5" s="54" t="s">
        <v>9</v>
      </c>
      <c r="C5" s="45" t="s">
        <v>5</v>
      </c>
      <c r="D5" s="46"/>
      <c r="E5" s="46"/>
      <c r="F5" s="46"/>
      <c r="G5" s="46"/>
      <c r="H5" s="47"/>
      <c r="I5" s="46" t="s">
        <v>1</v>
      </c>
      <c r="J5" s="46"/>
      <c r="K5" s="46"/>
      <c r="L5" s="46"/>
      <c r="M5" s="46"/>
      <c r="N5" s="48"/>
      <c r="O5" s="4"/>
    </row>
    <row r="6" spans="1:15" ht="14.25" customHeight="1" x14ac:dyDescent="0.15">
      <c r="A6" s="52"/>
      <c r="B6" s="55"/>
      <c r="C6" s="57" t="s">
        <v>7</v>
      </c>
      <c r="D6" s="58"/>
      <c r="E6" s="49" t="s">
        <v>10</v>
      </c>
      <c r="F6" s="49"/>
      <c r="G6" s="49" t="s">
        <v>8</v>
      </c>
      <c r="H6" s="49"/>
      <c r="I6" s="58" t="s">
        <v>2</v>
      </c>
      <c r="J6" s="58"/>
      <c r="K6" s="49" t="s">
        <v>11</v>
      </c>
      <c r="L6" s="49"/>
      <c r="M6" s="49" t="s">
        <v>8</v>
      </c>
      <c r="N6" s="50"/>
      <c r="O6" s="4"/>
    </row>
    <row r="7" spans="1:15" ht="14.25" customHeight="1" x14ac:dyDescent="0.15">
      <c r="A7" s="53"/>
      <c r="B7" s="56"/>
      <c r="C7" s="17" t="s">
        <v>12</v>
      </c>
      <c r="D7" s="17" t="s">
        <v>18</v>
      </c>
      <c r="E7" s="17" t="s">
        <v>17</v>
      </c>
      <c r="F7" s="17" t="s">
        <v>19</v>
      </c>
      <c r="G7" s="17" t="s">
        <v>17</v>
      </c>
      <c r="H7" s="17" t="s">
        <v>19</v>
      </c>
      <c r="I7" s="17" t="s">
        <v>12</v>
      </c>
      <c r="J7" s="17" t="s">
        <v>18</v>
      </c>
      <c r="K7" s="17" t="s">
        <v>17</v>
      </c>
      <c r="L7" s="17" t="s">
        <v>19</v>
      </c>
      <c r="M7" s="17" t="s">
        <v>17</v>
      </c>
      <c r="N7" s="18" t="s">
        <v>19</v>
      </c>
      <c r="O7" s="4"/>
    </row>
    <row r="8" spans="1:15" x14ac:dyDescent="0.15">
      <c r="A8" s="19"/>
      <c r="B8" s="20"/>
      <c r="C8" s="21"/>
      <c r="D8" s="22"/>
      <c r="E8" s="22"/>
      <c r="F8" s="22"/>
      <c r="G8" s="22"/>
      <c r="H8" s="23"/>
      <c r="I8" s="22"/>
      <c r="J8" s="22"/>
      <c r="K8" s="22"/>
      <c r="L8" s="22"/>
      <c r="M8" s="22"/>
      <c r="N8" s="24"/>
      <c r="O8" s="4"/>
    </row>
    <row r="9" spans="1:15" x14ac:dyDescent="0.15">
      <c r="A9" s="19" t="s">
        <v>13</v>
      </c>
      <c r="B9" s="20">
        <v>3</v>
      </c>
      <c r="C9" s="10">
        <f t="shared" ref="C9:N9" si="0">C13+C17+C21+C25+C29+C33+C37+C41+C45+C49</f>
        <v>220647</v>
      </c>
      <c r="D9" s="10">
        <f t="shared" si="0"/>
        <v>21097306</v>
      </c>
      <c r="E9" s="10">
        <f t="shared" si="0"/>
        <v>171780</v>
      </c>
      <c r="F9" s="10">
        <f t="shared" si="0"/>
        <v>18454770</v>
      </c>
      <c r="G9" s="10">
        <f t="shared" si="0"/>
        <v>48867</v>
      </c>
      <c r="H9" s="10">
        <f t="shared" si="0"/>
        <v>2642536</v>
      </c>
      <c r="I9" s="10">
        <f t="shared" si="0"/>
        <v>84044</v>
      </c>
      <c r="J9" s="10">
        <f t="shared" si="0"/>
        <v>26824399</v>
      </c>
      <c r="K9" s="10">
        <f t="shared" si="0"/>
        <v>40884</v>
      </c>
      <c r="L9" s="10">
        <f t="shared" si="0"/>
        <v>8997972</v>
      </c>
      <c r="M9" s="10">
        <f t="shared" si="0"/>
        <v>43160</v>
      </c>
      <c r="N9" s="11">
        <f t="shared" si="0"/>
        <v>17826427</v>
      </c>
      <c r="O9" s="4"/>
    </row>
    <row r="10" spans="1:15" x14ac:dyDescent="0.15">
      <c r="A10" s="19"/>
      <c r="B10" s="20">
        <v>4</v>
      </c>
      <c r="C10" s="10">
        <f t="shared" ref="C10:N10" si="1">C14+C18+C22+C26+C30+C34+C38+C42+C46+C50</f>
        <v>221167</v>
      </c>
      <c r="D10" s="10">
        <f t="shared" si="1"/>
        <v>21206804</v>
      </c>
      <c r="E10" s="10">
        <f>E14+E18+E22+E26+E30+E34+E38+E42+E46+E50</f>
        <v>173024</v>
      </c>
      <c r="F10" s="10">
        <f t="shared" si="1"/>
        <v>18589340</v>
      </c>
      <c r="G10" s="10">
        <f t="shared" si="1"/>
        <v>48143</v>
      </c>
      <c r="H10" s="10">
        <f t="shared" si="1"/>
        <v>2617464</v>
      </c>
      <c r="I10" s="10">
        <f t="shared" si="1"/>
        <v>84345</v>
      </c>
      <c r="J10" s="10">
        <f t="shared" si="1"/>
        <v>26989373</v>
      </c>
      <c r="K10" s="10">
        <f t="shared" si="1"/>
        <v>41154</v>
      </c>
      <c r="L10" s="10">
        <f t="shared" si="1"/>
        <v>9040918</v>
      </c>
      <c r="M10" s="10">
        <f t="shared" si="1"/>
        <v>43191</v>
      </c>
      <c r="N10" s="11">
        <f t="shared" si="1"/>
        <v>17948455</v>
      </c>
      <c r="O10" s="4"/>
    </row>
    <row r="11" spans="1:15" x14ac:dyDescent="0.15">
      <c r="A11" s="19"/>
      <c r="B11" s="20">
        <v>5</v>
      </c>
      <c r="C11" s="10">
        <f>C15+C19+C23+C27+C31+C35+C39+C43+C47+C51</f>
        <v>221647</v>
      </c>
      <c r="D11" s="10">
        <f>D15+D19+D23+D27+D31+D35+D39+D43+D47+D51</f>
        <v>21333474</v>
      </c>
      <c r="E11" s="10">
        <f>E15+E19+E23+E27+E31+E35+E39+E43+E47+E51</f>
        <v>174234</v>
      </c>
      <c r="F11" s="10">
        <f t="shared" ref="F11:N11" si="2">F15+F19+F23+F27+F31+F35+F39+F43+F47+F51</f>
        <v>18742658</v>
      </c>
      <c r="G11" s="10">
        <f t="shared" si="2"/>
        <v>47413</v>
      </c>
      <c r="H11" s="10">
        <f t="shared" si="2"/>
        <v>2590816</v>
      </c>
      <c r="I11" s="10">
        <f t="shared" si="2"/>
        <v>84823</v>
      </c>
      <c r="J11" s="10">
        <f t="shared" si="2"/>
        <v>27098777</v>
      </c>
      <c r="K11" s="10">
        <f t="shared" si="2"/>
        <v>41587</v>
      </c>
      <c r="L11" s="10">
        <f t="shared" si="2"/>
        <v>9076235</v>
      </c>
      <c r="M11" s="10">
        <f t="shared" si="2"/>
        <v>43236</v>
      </c>
      <c r="N11" s="11">
        <f t="shared" si="2"/>
        <v>18022542</v>
      </c>
      <c r="O11" s="12"/>
    </row>
    <row r="12" spans="1:15" x14ac:dyDescent="0.15">
      <c r="A12" s="19"/>
      <c r="B12" s="20"/>
      <c r="C12" s="13"/>
      <c r="D12" s="14"/>
      <c r="E12" s="25"/>
      <c r="F12" s="25"/>
      <c r="G12" s="25"/>
      <c r="H12" s="25"/>
      <c r="I12" s="26"/>
      <c r="J12" s="26"/>
      <c r="K12" s="25"/>
      <c r="L12" s="25"/>
      <c r="M12" s="25"/>
      <c r="N12" s="11"/>
      <c r="O12" s="4"/>
    </row>
    <row r="13" spans="1:15" x14ac:dyDescent="0.15">
      <c r="A13" s="19" t="s">
        <v>20</v>
      </c>
      <c r="B13" s="20">
        <v>3</v>
      </c>
      <c r="C13" s="10">
        <v>41752</v>
      </c>
      <c r="D13" s="10">
        <v>3795123</v>
      </c>
      <c r="E13" s="10">
        <v>36460</v>
      </c>
      <c r="F13" s="10">
        <v>3207053</v>
      </c>
      <c r="G13" s="10">
        <v>5292</v>
      </c>
      <c r="H13" s="10">
        <v>588070</v>
      </c>
      <c r="I13" s="10">
        <v>15073</v>
      </c>
      <c r="J13" s="10">
        <v>5229489</v>
      </c>
      <c r="K13" s="10">
        <v>7615</v>
      </c>
      <c r="L13" s="10">
        <v>1712843</v>
      </c>
      <c r="M13" s="10">
        <v>7458</v>
      </c>
      <c r="N13" s="11">
        <v>3516646</v>
      </c>
      <c r="O13" s="4"/>
    </row>
    <row r="14" spans="1:15" x14ac:dyDescent="0.15">
      <c r="A14" s="19"/>
      <c r="B14" s="20">
        <v>4</v>
      </c>
      <c r="C14" s="10">
        <v>42024</v>
      </c>
      <c r="D14" s="10">
        <v>3809377</v>
      </c>
      <c r="E14" s="10">
        <v>36746</v>
      </c>
      <c r="F14" s="10">
        <v>3224948</v>
      </c>
      <c r="G14" s="10">
        <v>5278</v>
      </c>
      <c r="H14" s="10">
        <v>584429</v>
      </c>
      <c r="I14" s="10">
        <v>15171</v>
      </c>
      <c r="J14" s="10">
        <v>5244969</v>
      </c>
      <c r="K14" s="10">
        <v>7686</v>
      </c>
      <c r="L14" s="10">
        <v>1722091</v>
      </c>
      <c r="M14" s="10">
        <v>7485</v>
      </c>
      <c r="N14" s="11">
        <v>3522878</v>
      </c>
      <c r="O14" s="4"/>
    </row>
    <row r="15" spans="1:15" x14ac:dyDescent="0.15">
      <c r="A15" s="19"/>
      <c r="B15" s="20">
        <v>5</v>
      </c>
      <c r="C15" s="10">
        <v>42417</v>
      </c>
      <c r="D15" s="10">
        <v>3838875</v>
      </c>
      <c r="E15" s="10">
        <v>37159</v>
      </c>
      <c r="F15" s="10">
        <v>3253870</v>
      </c>
      <c r="G15" s="10">
        <v>5258</v>
      </c>
      <c r="H15" s="10">
        <v>585005</v>
      </c>
      <c r="I15" s="10">
        <v>15256</v>
      </c>
      <c r="J15" s="10">
        <v>5266486</v>
      </c>
      <c r="K15" s="10">
        <v>7765</v>
      </c>
      <c r="L15" s="10">
        <v>1730528</v>
      </c>
      <c r="M15" s="10">
        <v>7491</v>
      </c>
      <c r="N15" s="11">
        <v>3535958</v>
      </c>
      <c r="O15" s="4"/>
    </row>
    <row r="16" spans="1:15" x14ac:dyDescent="0.15">
      <c r="A16" s="19"/>
      <c r="B16" s="20"/>
      <c r="C16" s="13"/>
      <c r="D16" s="14"/>
      <c r="E16" s="25"/>
      <c r="F16" s="25"/>
      <c r="G16" s="25"/>
      <c r="H16" s="25"/>
      <c r="I16" s="26"/>
      <c r="J16" s="26"/>
      <c r="K16" s="25"/>
      <c r="L16" s="25"/>
      <c r="M16" s="25"/>
      <c r="N16" s="11"/>
      <c r="O16" s="4"/>
    </row>
    <row r="17" spans="1:15" x14ac:dyDescent="0.15">
      <c r="A17" s="19" t="s">
        <v>21</v>
      </c>
      <c r="B17" s="20">
        <v>3</v>
      </c>
      <c r="C17" s="13">
        <v>26644</v>
      </c>
      <c r="D17" s="14">
        <v>2695384</v>
      </c>
      <c r="E17" s="25">
        <v>18303</v>
      </c>
      <c r="F17" s="25">
        <v>2236292</v>
      </c>
      <c r="G17" s="25">
        <v>8341</v>
      </c>
      <c r="H17" s="25">
        <v>459092</v>
      </c>
      <c r="I17" s="26">
        <v>6799</v>
      </c>
      <c r="J17" s="26">
        <v>2816656</v>
      </c>
      <c r="K17" s="25">
        <v>3020</v>
      </c>
      <c r="L17" s="25">
        <v>635449</v>
      </c>
      <c r="M17" s="25">
        <v>3779</v>
      </c>
      <c r="N17" s="11">
        <v>2181207</v>
      </c>
      <c r="O17" s="4"/>
    </row>
    <row r="18" spans="1:15" x14ac:dyDescent="0.15">
      <c r="A18" s="19"/>
      <c r="B18" s="20">
        <v>4</v>
      </c>
      <c r="C18" s="5">
        <v>26889</v>
      </c>
      <c r="D18" s="6">
        <v>2700223</v>
      </c>
      <c r="E18" s="7">
        <v>18664</v>
      </c>
      <c r="F18" s="7">
        <v>2247989</v>
      </c>
      <c r="G18" s="7">
        <v>8225</v>
      </c>
      <c r="H18" s="7">
        <v>452234</v>
      </c>
      <c r="I18" s="8">
        <v>6857</v>
      </c>
      <c r="J18" s="8">
        <v>2828961</v>
      </c>
      <c r="K18" s="7">
        <v>3057</v>
      </c>
      <c r="L18" s="7">
        <v>644746</v>
      </c>
      <c r="M18" s="7">
        <v>3800</v>
      </c>
      <c r="N18" s="9">
        <v>2184215</v>
      </c>
      <c r="O18" s="4"/>
    </row>
    <row r="19" spans="1:15" x14ac:dyDescent="0.15">
      <c r="A19" s="19"/>
      <c r="B19" s="20">
        <v>5</v>
      </c>
      <c r="C19" s="5">
        <v>26889</v>
      </c>
      <c r="D19" s="6">
        <v>2713683</v>
      </c>
      <c r="E19" s="7">
        <v>18809</v>
      </c>
      <c r="F19" s="7">
        <v>2269098</v>
      </c>
      <c r="G19" s="7">
        <v>8080</v>
      </c>
      <c r="H19" s="7">
        <v>444585</v>
      </c>
      <c r="I19" s="8">
        <v>6873</v>
      </c>
      <c r="J19" s="8">
        <v>2842112</v>
      </c>
      <c r="K19" s="7">
        <v>3085</v>
      </c>
      <c r="L19" s="7">
        <v>650234</v>
      </c>
      <c r="M19" s="7">
        <v>3788</v>
      </c>
      <c r="N19" s="9">
        <v>2191878</v>
      </c>
      <c r="O19" s="4"/>
    </row>
    <row r="20" spans="1:15" x14ac:dyDescent="0.15">
      <c r="A20" s="19"/>
      <c r="B20" s="20"/>
      <c r="C20" s="13"/>
      <c r="D20" s="14"/>
      <c r="E20" s="27"/>
      <c r="F20" s="27"/>
      <c r="G20" s="27"/>
      <c r="H20" s="27"/>
      <c r="I20" s="26"/>
      <c r="J20" s="26"/>
      <c r="K20" s="27"/>
      <c r="L20" s="27"/>
      <c r="M20" s="27"/>
      <c r="N20" s="15"/>
      <c r="O20" s="4"/>
    </row>
    <row r="21" spans="1:15" x14ac:dyDescent="0.15">
      <c r="A21" s="19" t="s">
        <v>22</v>
      </c>
      <c r="B21" s="20">
        <v>3</v>
      </c>
      <c r="C21" s="13">
        <v>27288</v>
      </c>
      <c r="D21" s="14">
        <v>2911740</v>
      </c>
      <c r="E21" s="27">
        <v>23047</v>
      </c>
      <c r="F21" s="27">
        <v>2728188</v>
      </c>
      <c r="G21" s="27">
        <v>4241</v>
      </c>
      <c r="H21" s="27">
        <v>183552</v>
      </c>
      <c r="I21" s="26">
        <v>14751</v>
      </c>
      <c r="J21" s="26">
        <v>6376209</v>
      </c>
      <c r="K21" s="27">
        <v>7104</v>
      </c>
      <c r="L21" s="27">
        <v>1877183</v>
      </c>
      <c r="M21" s="27">
        <v>7647</v>
      </c>
      <c r="N21" s="15">
        <v>4499026</v>
      </c>
      <c r="O21" s="4"/>
    </row>
    <row r="22" spans="1:15" x14ac:dyDescent="0.15">
      <c r="A22" s="19"/>
      <c r="B22" s="20">
        <v>4</v>
      </c>
      <c r="C22" s="13">
        <v>27401</v>
      </c>
      <c r="D22" s="14">
        <v>2939702</v>
      </c>
      <c r="E22" s="14">
        <v>23242</v>
      </c>
      <c r="F22" s="14">
        <v>2757387</v>
      </c>
      <c r="G22" s="14">
        <v>4159</v>
      </c>
      <c r="H22" s="14">
        <v>182315</v>
      </c>
      <c r="I22" s="26">
        <v>14840</v>
      </c>
      <c r="J22" s="26">
        <v>6398741</v>
      </c>
      <c r="K22" s="14">
        <v>7144</v>
      </c>
      <c r="L22" s="14">
        <v>1886206</v>
      </c>
      <c r="M22" s="14">
        <v>7696</v>
      </c>
      <c r="N22" s="15">
        <v>4512535</v>
      </c>
      <c r="O22" s="4"/>
    </row>
    <row r="23" spans="1:15" x14ac:dyDescent="0.15">
      <c r="A23" s="19"/>
      <c r="B23" s="20">
        <v>5</v>
      </c>
      <c r="C23" s="31">
        <v>27465</v>
      </c>
      <c r="D23" s="32">
        <v>2960551</v>
      </c>
      <c r="E23" s="32">
        <v>23410</v>
      </c>
      <c r="F23" s="32">
        <v>2780639</v>
      </c>
      <c r="G23" s="32">
        <v>4055</v>
      </c>
      <c r="H23" s="32">
        <v>179912</v>
      </c>
      <c r="I23" s="33">
        <v>14876</v>
      </c>
      <c r="J23" s="33">
        <v>6404154</v>
      </c>
      <c r="K23" s="32">
        <v>7189</v>
      </c>
      <c r="L23" s="32">
        <v>1895804</v>
      </c>
      <c r="M23" s="32">
        <v>7687</v>
      </c>
      <c r="N23" s="34">
        <v>4508350</v>
      </c>
      <c r="O23" s="4"/>
    </row>
    <row r="24" spans="1:15" x14ac:dyDescent="0.15">
      <c r="A24" s="19"/>
      <c r="B24" s="20"/>
      <c r="C24" s="13"/>
      <c r="D24" s="14"/>
      <c r="E24" s="14"/>
      <c r="F24" s="14"/>
      <c r="G24" s="14"/>
      <c r="H24" s="14"/>
      <c r="I24" s="26"/>
      <c r="J24" s="26"/>
      <c r="K24" s="14"/>
      <c r="L24" s="14"/>
      <c r="M24" s="14"/>
      <c r="N24" s="15"/>
      <c r="O24" s="4"/>
    </row>
    <row r="25" spans="1:15" x14ac:dyDescent="0.15">
      <c r="A25" s="19" t="s">
        <v>23</v>
      </c>
      <c r="B25" s="20">
        <v>3</v>
      </c>
      <c r="C25" s="13">
        <v>24583</v>
      </c>
      <c r="D25" s="14">
        <v>2269054</v>
      </c>
      <c r="E25" s="14">
        <v>20151</v>
      </c>
      <c r="F25" s="14">
        <v>2078063</v>
      </c>
      <c r="G25" s="14">
        <v>4432</v>
      </c>
      <c r="H25" s="14">
        <v>190991</v>
      </c>
      <c r="I25" s="26">
        <v>12680</v>
      </c>
      <c r="J25" s="26">
        <v>3851636</v>
      </c>
      <c r="K25" s="14">
        <v>6870</v>
      </c>
      <c r="L25" s="14">
        <v>1621973</v>
      </c>
      <c r="M25" s="14">
        <v>5810</v>
      </c>
      <c r="N25" s="15">
        <v>2229663</v>
      </c>
      <c r="O25" s="4"/>
    </row>
    <row r="26" spans="1:15" x14ac:dyDescent="0.15">
      <c r="A26" s="19"/>
      <c r="B26" s="20">
        <v>4</v>
      </c>
      <c r="C26" s="13">
        <v>24662</v>
      </c>
      <c r="D26" s="14">
        <v>2296275</v>
      </c>
      <c r="E26" s="14">
        <v>20301</v>
      </c>
      <c r="F26" s="14">
        <v>2105774</v>
      </c>
      <c r="G26" s="14">
        <v>4361</v>
      </c>
      <c r="H26" s="14">
        <v>190501</v>
      </c>
      <c r="I26" s="26">
        <v>12734</v>
      </c>
      <c r="J26" s="26">
        <v>3870575</v>
      </c>
      <c r="K26" s="14">
        <v>6936</v>
      </c>
      <c r="L26" s="14">
        <v>1635094</v>
      </c>
      <c r="M26" s="14">
        <v>5798</v>
      </c>
      <c r="N26" s="15">
        <v>2235481</v>
      </c>
      <c r="O26" s="4"/>
    </row>
    <row r="27" spans="1:15" x14ac:dyDescent="0.15">
      <c r="A27" s="19"/>
      <c r="B27" s="20">
        <v>5</v>
      </c>
      <c r="C27" s="13">
        <v>24686</v>
      </c>
      <c r="D27" s="14">
        <v>2313025</v>
      </c>
      <c r="E27" s="14">
        <v>20410</v>
      </c>
      <c r="F27" s="14">
        <v>2125631</v>
      </c>
      <c r="G27" s="14">
        <v>4276</v>
      </c>
      <c r="H27" s="14">
        <v>187394</v>
      </c>
      <c r="I27" s="26">
        <v>12802</v>
      </c>
      <c r="J27" s="26">
        <v>3876803</v>
      </c>
      <c r="K27" s="14">
        <v>6972</v>
      </c>
      <c r="L27" s="14">
        <v>1630606</v>
      </c>
      <c r="M27" s="14">
        <v>5830</v>
      </c>
      <c r="N27" s="15">
        <v>2246197</v>
      </c>
      <c r="O27" s="4"/>
    </row>
    <row r="28" spans="1:15" x14ac:dyDescent="0.15">
      <c r="A28" s="19"/>
      <c r="B28" s="20"/>
      <c r="C28" s="13"/>
      <c r="D28" s="14"/>
      <c r="E28" s="14"/>
      <c r="F28" s="14"/>
      <c r="G28" s="14"/>
      <c r="H28" s="14"/>
      <c r="I28" s="26"/>
      <c r="J28" s="26"/>
      <c r="K28" s="14"/>
      <c r="L28" s="14"/>
      <c r="M28" s="14"/>
      <c r="N28" s="15"/>
      <c r="O28" s="4"/>
    </row>
    <row r="29" spans="1:15" x14ac:dyDescent="0.15">
      <c r="A29" s="19" t="s">
        <v>3</v>
      </c>
      <c r="B29" s="20">
        <v>3</v>
      </c>
      <c r="C29" s="13">
        <v>26931</v>
      </c>
      <c r="D29" s="14">
        <v>2872732</v>
      </c>
      <c r="E29" s="14">
        <v>22638</v>
      </c>
      <c r="F29" s="14">
        <v>2667179</v>
      </c>
      <c r="G29" s="14">
        <v>4293</v>
      </c>
      <c r="H29" s="14">
        <v>205553</v>
      </c>
      <c r="I29" s="26">
        <v>10358</v>
      </c>
      <c r="J29" s="26">
        <v>2582751</v>
      </c>
      <c r="K29" s="14">
        <v>5110</v>
      </c>
      <c r="L29" s="14">
        <v>1105104</v>
      </c>
      <c r="M29" s="14">
        <v>5248</v>
      </c>
      <c r="N29" s="15">
        <v>1477647</v>
      </c>
      <c r="O29" s="4"/>
    </row>
    <row r="30" spans="1:15" x14ac:dyDescent="0.15">
      <c r="A30" s="19"/>
      <c r="B30" s="20">
        <v>4</v>
      </c>
      <c r="C30" s="13">
        <v>26943</v>
      </c>
      <c r="D30" s="14">
        <v>2886108</v>
      </c>
      <c r="E30" s="14">
        <v>22742</v>
      </c>
      <c r="F30" s="14">
        <v>2683788</v>
      </c>
      <c r="G30" s="14">
        <v>4201</v>
      </c>
      <c r="H30" s="14">
        <v>202320</v>
      </c>
      <c r="I30" s="26">
        <v>10341</v>
      </c>
      <c r="J30" s="26">
        <v>2566219</v>
      </c>
      <c r="K30" s="14">
        <v>5118</v>
      </c>
      <c r="L30" s="14">
        <v>1088551</v>
      </c>
      <c r="M30" s="14">
        <v>5223</v>
      </c>
      <c r="N30" s="15">
        <v>1477668</v>
      </c>
      <c r="O30" s="4"/>
    </row>
    <row r="31" spans="1:15" x14ac:dyDescent="0.15">
      <c r="A31" s="19"/>
      <c r="B31" s="20">
        <v>5</v>
      </c>
      <c r="C31" s="35">
        <v>27018</v>
      </c>
      <c r="D31" s="36">
        <v>2904752</v>
      </c>
      <c r="E31" s="37">
        <v>22863</v>
      </c>
      <c r="F31" s="37">
        <v>2702793</v>
      </c>
      <c r="G31" s="37">
        <v>4155</v>
      </c>
      <c r="H31" s="37">
        <v>201959</v>
      </c>
      <c r="I31" s="38">
        <v>10349</v>
      </c>
      <c r="J31" s="38">
        <v>2570433</v>
      </c>
      <c r="K31" s="37">
        <v>5140</v>
      </c>
      <c r="L31" s="37">
        <v>1091261</v>
      </c>
      <c r="M31" s="37">
        <v>5209</v>
      </c>
      <c r="N31" s="39">
        <v>1479172</v>
      </c>
      <c r="O31" s="4"/>
    </row>
    <row r="32" spans="1:15" x14ac:dyDescent="0.15">
      <c r="A32" s="19"/>
      <c r="B32" s="20"/>
      <c r="C32" s="13"/>
      <c r="D32" s="14"/>
      <c r="E32" s="14"/>
      <c r="F32" s="14"/>
      <c r="G32" s="14"/>
      <c r="H32" s="14"/>
      <c r="I32" s="26"/>
      <c r="J32" s="26"/>
      <c r="K32" s="14"/>
      <c r="L32" s="14"/>
      <c r="M32" s="14"/>
      <c r="N32" s="15"/>
      <c r="O32" s="4"/>
    </row>
    <row r="33" spans="1:15" x14ac:dyDescent="0.15">
      <c r="A33" s="19" t="s">
        <v>24</v>
      </c>
      <c r="B33" s="20">
        <v>3</v>
      </c>
      <c r="C33" s="13">
        <v>10773</v>
      </c>
      <c r="D33" s="14">
        <v>1047318</v>
      </c>
      <c r="E33" s="14">
        <v>8141</v>
      </c>
      <c r="F33" s="14">
        <v>917395</v>
      </c>
      <c r="G33" s="14">
        <v>2632</v>
      </c>
      <c r="H33" s="14">
        <v>129923</v>
      </c>
      <c r="I33" s="26">
        <v>3978</v>
      </c>
      <c r="J33" s="26">
        <v>788136</v>
      </c>
      <c r="K33" s="14">
        <v>1993</v>
      </c>
      <c r="L33" s="14">
        <v>348534</v>
      </c>
      <c r="M33" s="14">
        <v>1985</v>
      </c>
      <c r="N33" s="15">
        <v>439602</v>
      </c>
      <c r="O33" s="4"/>
    </row>
    <row r="34" spans="1:15" x14ac:dyDescent="0.15">
      <c r="A34" s="19"/>
      <c r="B34" s="20">
        <v>4</v>
      </c>
      <c r="C34" s="13">
        <v>10802</v>
      </c>
      <c r="D34" s="14">
        <v>1054557</v>
      </c>
      <c r="E34" s="14">
        <v>8194</v>
      </c>
      <c r="F34" s="14">
        <v>925311</v>
      </c>
      <c r="G34" s="14">
        <v>2608</v>
      </c>
      <c r="H34" s="14">
        <v>129246</v>
      </c>
      <c r="I34" s="26">
        <v>3995</v>
      </c>
      <c r="J34" s="26">
        <v>790468</v>
      </c>
      <c r="K34" s="14">
        <v>2006</v>
      </c>
      <c r="L34" s="14">
        <v>350315</v>
      </c>
      <c r="M34" s="14">
        <v>1989</v>
      </c>
      <c r="N34" s="15">
        <v>440153</v>
      </c>
      <c r="O34" s="4"/>
    </row>
    <row r="35" spans="1:15" x14ac:dyDescent="0.15">
      <c r="A35" s="19"/>
      <c r="B35" s="20">
        <v>5</v>
      </c>
      <c r="C35" s="13">
        <v>10851</v>
      </c>
      <c r="D35" s="14">
        <v>1063233</v>
      </c>
      <c r="E35" s="14">
        <v>8262</v>
      </c>
      <c r="F35" s="14">
        <v>934313</v>
      </c>
      <c r="G35" s="14">
        <v>2589</v>
      </c>
      <c r="H35" s="14">
        <v>128920</v>
      </c>
      <c r="I35" s="26">
        <v>4034</v>
      </c>
      <c r="J35" s="26">
        <v>795705</v>
      </c>
      <c r="K35" s="14">
        <v>2022</v>
      </c>
      <c r="L35" s="14">
        <v>352482</v>
      </c>
      <c r="M35" s="14">
        <v>2012</v>
      </c>
      <c r="N35" s="15">
        <v>443223</v>
      </c>
      <c r="O35" s="4"/>
    </row>
    <row r="36" spans="1:15" x14ac:dyDescent="0.15">
      <c r="A36" s="19"/>
      <c r="B36" s="20"/>
      <c r="C36" s="13"/>
      <c r="D36" s="14"/>
      <c r="E36" s="14"/>
      <c r="F36" s="14"/>
      <c r="G36" s="14"/>
      <c r="H36" s="14"/>
      <c r="I36" s="26"/>
      <c r="J36" s="26"/>
      <c r="K36" s="14"/>
      <c r="L36" s="14"/>
      <c r="M36" s="14"/>
      <c r="N36" s="15"/>
      <c r="O36" s="28"/>
    </row>
    <row r="37" spans="1:15" x14ac:dyDescent="0.15">
      <c r="A37" s="19" t="s">
        <v>25</v>
      </c>
      <c r="B37" s="20">
        <v>3</v>
      </c>
      <c r="C37" s="13">
        <v>18155</v>
      </c>
      <c r="D37" s="14">
        <v>1584064</v>
      </c>
      <c r="E37" s="14">
        <v>11776</v>
      </c>
      <c r="F37" s="14">
        <v>1341428</v>
      </c>
      <c r="G37" s="14">
        <v>6379</v>
      </c>
      <c r="H37" s="14">
        <v>242636</v>
      </c>
      <c r="I37" s="26">
        <v>7310</v>
      </c>
      <c r="J37" s="26">
        <v>1874410</v>
      </c>
      <c r="K37" s="14">
        <v>3923</v>
      </c>
      <c r="L37" s="14">
        <v>673620</v>
      </c>
      <c r="M37" s="14">
        <v>3387</v>
      </c>
      <c r="N37" s="15">
        <v>1200790</v>
      </c>
      <c r="O37" s="28"/>
    </row>
    <row r="38" spans="1:15" x14ac:dyDescent="0.15">
      <c r="A38" s="19"/>
      <c r="B38" s="20">
        <v>4</v>
      </c>
      <c r="C38" s="13">
        <f>E38+G38</f>
        <v>18156</v>
      </c>
      <c r="D38" s="14">
        <f>F38+H38</f>
        <v>1591921</v>
      </c>
      <c r="E38" s="14">
        <f>11442+224+186</f>
        <v>11852</v>
      </c>
      <c r="F38" s="14">
        <f>1269049+60650+14954+7562</f>
        <v>1352215</v>
      </c>
      <c r="G38" s="14">
        <f>2+129+13+172+93+5895</f>
        <v>6304</v>
      </c>
      <c r="H38" s="14">
        <f>366+14833+2858+32867+3060+185722</f>
        <v>239706</v>
      </c>
      <c r="I38" s="26">
        <v>7301</v>
      </c>
      <c r="J38" s="26">
        <v>1896442</v>
      </c>
      <c r="K38" s="14">
        <v>3933</v>
      </c>
      <c r="L38" s="14">
        <v>688253</v>
      </c>
      <c r="M38" s="14">
        <f>I38-K38</f>
        <v>3368</v>
      </c>
      <c r="N38" s="15">
        <f>J38-L38</f>
        <v>1208189</v>
      </c>
      <c r="O38" s="28"/>
    </row>
    <row r="39" spans="1:15" x14ac:dyDescent="0.15">
      <c r="A39" s="19"/>
      <c r="B39" s="20">
        <v>5</v>
      </c>
      <c r="C39" s="13">
        <v>18226</v>
      </c>
      <c r="D39" s="14">
        <v>1603206</v>
      </c>
      <c r="E39" s="14">
        <v>11956</v>
      </c>
      <c r="F39" s="14">
        <v>1366841</v>
      </c>
      <c r="G39" s="14">
        <v>6270</v>
      </c>
      <c r="H39" s="14">
        <v>236365</v>
      </c>
      <c r="I39" s="26">
        <v>7466</v>
      </c>
      <c r="J39" s="26">
        <v>1923525</v>
      </c>
      <c r="K39" s="14">
        <v>4099</v>
      </c>
      <c r="L39" s="14">
        <v>693590</v>
      </c>
      <c r="M39" s="14">
        <v>3367</v>
      </c>
      <c r="N39" s="15">
        <v>1229935</v>
      </c>
      <c r="O39" s="4"/>
    </row>
    <row r="40" spans="1:15" x14ac:dyDescent="0.15">
      <c r="A40" s="19"/>
      <c r="B40" s="20"/>
      <c r="C40" s="13"/>
      <c r="D40" s="14"/>
      <c r="E40" s="14"/>
      <c r="F40" s="14"/>
      <c r="G40" s="14"/>
      <c r="H40" s="14"/>
      <c r="I40" s="26"/>
      <c r="J40" s="26"/>
      <c r="K40" s="14"/>
      <c r="L40" s="14"/>
      <c r="M40" s="14"/>
      <c r="N40" s="15"/>
      <c r="O40" s="4"/>
    </row>
    <row r="41" spans="1:15" x14ac:dyDescent="0.15">
      <c r="A41" s="19" t="s">
        <v>26</v>
      </c>
      <c r="B41" s="20">
        <v>3</v>
      </c>
      <c r="C41" s="13">
        <v>12989</v>
      </c>
      <c r="D41" s="14">
        <v>1142071</v>
      </c>
      <c r="E41" s="14">
        <v>9080</v>
      </c>
      <c r="F41" s="14">
        <v>915583</v>
      </c>
      <c r="G41" s="14">
        <v>3909</v>
      </c>
      <c r="H41" s="14">
        <v>226488</v>
      </c>
      <c r="I41" s="26">
        <v>3110</v>
      </c>
      <c r="J41" s="26">
        <v>788459</v>
      </c>
      <c r="K41" s="14">
        <v>1137</v>
      </c>
      <c r="L41" s="14">
        <v>246792</v>
      </c>
      <c r="M41" s="14">
        <v>1973</v>
      </c>
      <c r="N41" s="15">
        <v>541667</v>
      </c>
      <c r="O41" s="4"/>
    </row>
    <row r="42" spans="1:15" x14ac:dyDescent="0.15">
      <c r="A42" s="19"/>
      <c r="B42" s="20">
        <v>4</v>
      </c>
      <c r="C42" s="13">
        <v>12862</v>
      </c>
      <c r="D42" s="14">
        <v>1137791</v>
      </c>
      <c r="E42" s="14">
        <v>9010</v>
      </c>
      <c r="F42" s="14">
        <v>911521</v>
      </c>
      <c r="G42" s="14">
        <v>3852</v>
      </c>
      <c r="H42" s="14">
        <v>226270</v>
      </c>
      <c r="I42" s="26">
        <v>3092</v>
      </c>
      <c r="J42" s="26">
        <v>782580</v>
      </c>
      <c r="K42" s="14">
        <v>1135</v>
      </c>
      <c r="L42" s="14">
        <v>246709</v>
      </c>
      <c r="M42" s="14">
        <v>1957</v>
      </c>
      <c r="N42" s="15">
        <v>535871</v>
      </c>
      <c r="O42" s="4"/>
    </row>
    <row r="43" spans="1:15" x14ac:dyDescent="0.15">
      <c r="A43" s="19"/>
      <c r="B43" s="20">
        <v>5</v>
      </c>
      <c r="C43" s="13">
        <v>12769</v>
      </c>
      <c r="D43" s="14">
        <v>1132707</v>
      </c>
      <c r="E43" s="14">
        <v>8967</v>
      </c>
      <c r="F43" s="14">
        <v>908573</v>
      </c>
      <c r="G43" s="14">
        <v>3802</v>
      </c>
      <c r="H43" s="14">
        <v>224134</v>
      </c>
      <c r="I43" s="26">
        <v>3087</v>
      </c>
      <c r="J43" s="26">
        <v>779999</v>
      </c>
      <c r="K43" s="14">
        <v>1138</v>
      </c>
      <c r="L43" s="14">
        <v>246982</v>
      </c>
      <c r="M43" s="14">
        <v>1949</v>
      </c>
      <c r="N43" s="15">
        <v>533017</v>
      </c>
      <c r="O43" s="4"/>
    </row>
    <row r="44" spans="1:15" x14ac:dyDescent="0.15">
      <c r="A44" s="19"/>
      <c r="B44" s="20"/>
      <c r="C44" s="13"/>
      <c r="D44" s="14"/>
      <c r="E44" s="14"/>
      <c r="F44" s="14"/>
      <c r="G44" s="14"/>
      <c r="H44" s="14"/>
      <c r="I44" s="26"/>
      <c r="J44" s="26"/>
      <c r="K44" s="14"/>
      <c r="L44" s="14"/>
      <c r="M44" s="14"/>
      <c r="N44" s="15"/>
      <c r="O44" s="4"/>
    </row>
    <row r="45" spans="1:15" x14ac:dyDescent="0.15">
      <c r="A45" s="19" t="s">
        <v>27</v>
      </c>
      <c r="B45" s="20">
        <v>3</v>
      </c>
      <c r="C45" s="13">
        <v>15223</v>
      </c>
      <c r="D45" s="14">
        <v>1227723</v>
      </c>
      <c r="E45" s="14">
        <v>9467</v>
      </c>
      <c r="F45" s="14">
        <v>975523</v>
      </c>
      <c r="G45" s="14">
        <v>5756</v>
      </c>
      <c r="H45" s="14">
        <v>252200</v>
      </c>
      <c r="I45" s="26">
        <v>3067</v>
      </c>
      <c r="J45" s="26">
        <v>579180</v>
      </c>
      <c r="K45" s="14">
        <v>1288</v>
      </c>
      <c r="L45" s="14">
        <v>229405</v>
      </c>
      <c r="M45" s="14">
        <v>1779</v>
      </c>
      <c r="N45" s="15">
        <v>349775</v>
      </c>
      <c r="O45" s="4"/>
    </row>
    <row r="46" spans="1:15" x14ac:dyDescent="0.15">
      <c r="A46" s="19"/>
      <c r="B46" s="20">
        <v>4</v>
      </c>
      <c r="C46" s="13">
        <v>15083</v>
      </c>
      <c r="D46" s="14">
        <v>1224378</v>
      </c>
      <c r="E46" s="14">
        <v>9456</v>
      </c>
      <c r="F46" s="14">
        <v>976779</v>
      </c>
      <c r="G46" s="14">
        <v>5627</v>
      </c>
      <c r="H46" s="14">
        <v>247599</v>
      </c>
      <c r="I46" s="26">
        <v>3070</v>
      </c>
      <c r="J46" s="26">
        <v>582062</v>
      </c>
      <c r="K46" s="14">
        <v>1292</v>
      </c>
      <c r="L46" s="14">
        <v>229913</v>
      </c>
      <c r="M46" s="14">
        <v>1778</v>
      </c>
      <c r="N46" s="15">
        <v>352149</v>
      </c>
      <c r="O46" s="4"/>
    </row>
    <row r="47" spans="1:15" x14ac:dyDescent="0.15">
      <c r="A47" s="19"/>
      <c r="B47" s="20">
        <v>5</v>
      </c>
      <c r="C47" s="13">
        <v>14944</v>
      </c>
      <c r="D47" s="14">
        <v>1221881</v>
      </c>
      <c r="E47" s="14">
        <v>9479</v>
      </c>
      <c r="F47" s="14">
        <v>980975</v>
      </c>
      <c r="G47" s="14">
        <v>5465</v>
      </c>
      <c r="H47" s="14">
        <v>240906</v>
      </c>
      <c r="I47" s="26">
        <v>3091</v>
      </c>
      <c r="J47" s="26">
        <v>586425</v>
      </c>
      <c r="K47" s="14">
        <v>1294</v>
      </c>
      <c r="L47" s="14">
        <v>229975</v>
      </c>
      <c r="M47" s="14">
        <v>1797</v>
      </c>
      <c r="N47" s="15">
        <v>356450</v>
      </c>
      <c r="O47" s="4"/>
    </row>
    <row r="48" spans="1:15" x14ac:dyDescent="0.15">
      <c r="A48" s="19"/>
      <c r="B48" s="20"/>
      <c r="C48" s="13"/>
      <c r="D48" s="14"/>
      <c r="E48" s="14"/>
      <c r="F48" s="14"/>
      <c r="G48" s="14"/>
      <c r="H48" s="14"/>
      <c r="I48" s="26"/>
      <c r="J48" s="26"/>
      <c r="K48" s="14"/>
      <c r="L48" s="14"/>
      <c r="M48" s="14"/>
      <c r="N48" s="15"/>
      <c r="O48" s="4"/>
    </row>
    <row r="49" spans="1:15" x14ac:dyDescent="0.15">
      <c r="A49" s="19" t="s">
        <v>28</v>
      </c>
      <c r="B49" s="20">
        <v>3</v>
      </c>
      <c r="C49" s="13">
        <v>16309</v>
      </c>
      <c r="D49" s="14">
        <v>1552097</v>
      </c>
      <c r="E49" s="14">
        <v>12717</v>
      </c>
      <c r="F49" s="14">
        <v>1388066</v>
      </c>
      <c r="G49" s="14">
        <v>3592</v>
      </c>
      <c r="H49" s="14">
        <v>164031</v>
      </c>
      <c r="I49" s="26">
        <v>6918</v>
      </c>
      <c r="J49" s="26">
        <v>1937473</v>
      </c>
      <c r="K49" s="14">
        <v>2824</v>
      </c>
      <c r="L49" s="14">
        <v>547069</v>
      </c>
      <c r="M49" s="14">
        <v>4094</v>
      </c>
      <c r="N49" s="15">
        <v>1390404</v>
      </c>
      <c r="O49" s="4"/>
    </row>
    <row r="50" spans="1:15" x14ac:dyDescent="0.15">
      <c r="A50" s="19"/>
      <c r="B50" s="20">
        <v>4</v>
      </c>
      <c r="C50" s="13">
        <v>16345</v>
      </c>
      <c r="D50" s="14">
        <v>1566472</v>
      </c>
      <c r="E50" s="14">
        <v>12817</v>
      </c>
      <c r="F50" s="14">
        <v>1403628</v>
      </c>
      <c r="G50" s="14">
        <v>3528</v>
      </c>
      <c r="H50" s="14">
        <v>162844</v>
      </c>
      <c r="I50" s="14">
        <v>6944</v>
      </c>
      <c r="J50" s="14">
        <v>2028356</v>
      </c>
      <c r="K50" s="14">
        <v>2847</v>
      </c>
      <c r="L50" s="14">
        <v>549040</v>
      </c>
      <c r="M50" s="14">
        <v>4097</v>
      </c>
      <c r="N50" s="15">
        <v>1479316</v>
      </c>
      <c r="O50" s="4"/>
    </row>
    <row r="51" spans="1:15" ht="15" thickBot="1" x14ac:dyDescent="0.2">
      <c r="A51" s="29"/>
      <c r="B51" s="30">
        <v>5</v>
      </c>
      <c r="C51" s="40">
        <v>16382</v>
      </c>
      <c r="D51" s="41">
        <v>1581561</v>
      </c>
      <c r="E51" s="41">
        <v>12919</v>
      </c>
      <c r="F51" s="41">
        <v>1419925</v>
      </c>
      <c r="G51" s="41">
        <v>3463</v>
      </c>
      <c r="H51" s="41">
        <v>161636</v>
      </c>
      <c r="I51" s="41">
        <v>6989</v>
      </c>
      <c r="J51" s="41">
        <v>2053135</v>
      </c>
      <c r="K51" s="41">
        <v>2883</v>
      </c>
      <c r="L51" s="41">
        <v>554773</v>
      </c>
      <c r="M51" s="41">
        <v>4106</v>
      </c>
      <c r="N51" s="42">
        <v>1498362</v>
      </c>
      <c r="O51" s="4"/>
    </row>
    <row r="52" spans="1:15" ht="14.25" customHeight="1" x14ac:dyDescent="0.15">
      <c r="C52" s="25"/>
      <c r="D52" s="25"/>
      <c r="E52" s="25"/>
      <c r="F52" s="25"/>
      <c r="G52" s="25"/>
      <c r="L52" s="44" t="s">
        <v>14</v>
      </c>
      <c r="M52" s="44"/>
      <c r="N52" s="44"/>
      <c r="O52" s="4"/>
    </row>
    <row r="53" spans="1:15" x14ac:dyDescent="0.15">
      <c r="D53" s="25"/>
      <c r="E53" s="25"/>
      <c r="O53" s="4"/>
    </row>
    <row r="54" spans="1:15" x14ac:dyDescent="0.15">
      <c r="O54" s="4"/>
    </row>
  </sheetData>
  <mergeCells count="15">
    <mergeCell ref="M6:N6"/>
    <mergeCell ref="L52:N52"/>
    <mergeCell ref="A5:A7"/>
    <mergeCell ref="B5:B7"/>
    <mergeCell ref="C6:D6"/>
    <mergeCell ref="E6:F6"/>
    <mergeCell ref="G6:H6"/>
    <mergeCell ref="I6:J6"/>
    <mergeCell ref="K6:L6"/>
    <mergeCell ref="A3:C3"/>
    <mergeCell ref="L4:N4"/>
    <mergeCell ref="C5:D5"/>
    <mergeCell ref="E5:H5"/>
    <mergeCell ref="I5:J5"/>
    <mergeCell ref="K5:N5"/>
  </mergeCells>
  <phoneticPr fontId="19"/>
  <dataValidations count="1">
    <dataValidation imeMode="off" allowBlank="1" showInputMessage="1" showErrorMessage="1" sqref="C12:M12 N12:N13"/>
  </dataValidations>
  <pageMargins left="0.78740157480314965" right="0.78740157480314965" top="0.78740157480314965" bottom="0.19685039370078741" header="0.51181102362204722" footer="0.51181102362204722"/>
  <pageSetup paperSize="9" fitToWidth="0" orientation="portrait" horizontalDpi="300" verticalDpi="300" r:id="rId1"/>
  <headerFooter alignWithMargins="0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10-05家屋の状況</vt:lpstr>
      <vt:lpstr>'10-05家屋の状況'!Print_Area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2024-03-08T09:13:09Z</dcterms:created>
  <dcterms:modified xsi:type="dcterms:W3CDTF">2024-03-08T09:13:16Z</dcterms:modified>
</cp:coreProperties>
</file>