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07-02商業の推移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F10" i="1"/>
  <c r="E10" i="1"/>
  <c r="D10" i="1"/>
  <c r="G40" i="1" l="1"/>
  <c r="G37" i="1"/>
  <c r="G34" i="1"/>
  <c r="G31" i="1"/>
  <c r="G28" i="1"/>
  <c r="G25" i="1"/>
  <c r="G22" i="1"/>
  <c r="G19" i="1"/>
  <c r="G16" i="1"/>
  <c r="G13" i="1"/>
  <c r="L9" i="1"/>
  <c r="K9" i="1"/>
  <c r="I9" i="1"/>
  <c r="H9" i="1"/>
  <c r="G12" i="1"/>
  <c r="E9" i="1"/>
  <c r="D9" i="1"/>
  <c r="J9" i="1"/>
  <c r="G39" i="1"/>
  <c r="G36" i="1"/>
  <c r="G33" i="1"/>
  <c r="G30" i="1"/>
  <c r="G27" i="1"/>
  <c r="G24" i="1"/>
  <c r="G21" i="1"/>
  <c r="G18" i="1"/>
  <c r="G15" i="1"/>
  <c r="F9" i="1"/>
  <c r="G9" i="1"/>
  <c r="M9" i="1"/>
  <c r="G10" i="1"/>
</calcChain>
</file>

<file path=xl/sharedStrings.xml><?xml version="1.0" encoding="utf-8"?>
<sst xmlns="http://schemas.openxmlformats.org/spreadsheetml/2006/main" count="31" uniqueCount="26">
  <si>
    <t>（２）商業の推移</t>
    <rPh sb="3" eb="5">
      <t>ショウギョウ</t>
    </rPh>
    <rPh sb="6" eb="8">
      <t>スイイ</t>
    </rPh>
    <phoneticPr fontId="3"/>
  </si>
  <si>
    <t>総　　　　　　　　　　　　　　　　　　　　　数</t>
    <rPh sb="0" eb="23">
      <t>ソウスウ</t>
    </rPh>
    <phoneticPr fontId="3"/>
  </si>
  <si>
    <t>卸　　　　　　　売　　　　　　　　業</t>
    <rPh sb="0" eb="18">
      <t>オロシウリギョウ</t>
    </rPh>
    <phoneticPr fontId="3"/>
  </si>
  <si>
    <t>小　　　　　　　　売　　　　　　　業</t>
    <rPh sb="0" eb="18">
      <t>コウリギョウ</t>
    </rPh>
    <phoneticPr fontId="3"/>
  </si>
  <si>
    <t>年</t>
    <rPh sb="0" eb="1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</si>
  <si>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</si>
  <si>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</si>
  <si>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１店舗当り</t>
    <rPh sb="1" eb="3">
      <t>テンポ</t>
    </rPh>
    <rPh sb="3" eb="4">
      <t>アタ</t>
    </rPh>
    <phoneticPr fontId="3"/>
  </si>
  <si>
    <t>阿久比町</t>
    <rPh sb="0" eb="4">
      <t>アグイチョウ</t>
    </rPh>
    <phoneticPr fontId="3"/>
  </si>
  <si>
    <t>南知多町</t>
    <rPh sb="0" eb="3">
      <t>ミナミチタ</t>
    </rPh>
    <rPh sb="3" eb="4">
      <t>マチ</t>
    </rPh>
    <phoneticPr fontId="3"/>
  </si>
  <si>
    <t>38　商　　　業</t>
    <phoneticPr fontId="3"/>
  </si>
  <si>
    <t>商　　　業　39</t>
    <rPh sb="0" eb="1">
      <t>ショウ</t>
    </rPh>
    <rPh sb="4" eb="5">
      <t>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</si>
  <si>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</si>
  <si>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</si>
  <si>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</si>
  <si>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</si>
  <si>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</si>
  <si>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</si>
  <si>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</si>
  <si>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</si>
  <si>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</si>
  <si>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</si>
  <si>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年間販売額
(百万円）</t>
    <rPh sb="0" eb="2">
      <t>ネンカン</t>
    </rPh>
    <rPh sb="2" eb="4">
      <t>ハンバイ</t>
    </rPh>
    <rPh sb="4" eb="5">
      <t>ガク</t>
    </rPh>
    <rPh sb="7" eb="8">
      <t>ヒャク</t>
    </rPh>
    <rPh sb="8" eb="10">
      <t>マンエン</t>
    </rPh>
    <phoneticPr fontId="3"/>
  </si>
  <si>
    <t>年間販売額（百万円）</t>
    <rPh sb="0" eb="2">
      <t>ネンカン</t>
    </rPh>
    <rPh sb="2" eb="4">
      <t>ハンバイ</t>
    </rPh>
    <rPh sb="4" eb="5">
      <t>ガク</t>
    </rPh>
    <rPh sb="6" eb="9">
      <t>ヒャクマンエン</t>
    </rPh>
    <phoneticPr fontId="3"/>
  </si>
  <si>
    <t>平成26年7月1日現在
平成28年6月1日現在　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ヘイセイ</t>
    </rPh>
    <rPh sb="16" eb="17">
      <t>１１ネン</t>
    </rPh>
    <rPh sb="18" eb="19">
      <t>１２ガツ</t>
    </rPh>
    <rPh sb="20" eb="21">
      <t>３１ニチ</t>
    </rPh>
    <rPh sb="21" eb="23">
      <t>ゲンザイ</t>
    </rPh>
    <phoneticPr fontId="3"/>
  </si>
  <si>
    <t>＜資料＞商業統計調査　　　　
経済センサス-活動調査</t>
    <rPh sb="1" eb="3">
      <t>シリョウ</t>
    </rPh>
    <rPh sb="4" eb="6">
      <t>ショウギョウ</t>
    </rPh>
    <rPh sb="6" eb="8">
      <t>トウケイ</t>
    </rPh>
    <rPh sb="8" eb="10">
      <t>チョウサ</t>
    </rPh>
    <rPh sb="15" eb="17">
      <t>ケイザイ</t>
    </rPh>
    <rPh sb="22" eb="24">
      <t>カツドウ</t>
    </rPh>
    <rPh sb="24" eb="26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</si>
</sst>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0" xfId="2" applyFont="1" applyFill="1"/>
    <xf numFmtId="0" fontId="4" fillId="0" borderId="0" xfId="2" quotePrefix="1" applyFont="1" applyFill="1" applyAlignment="1">
      <alignment horizontal="left"/>
    </xf>
    <xf numFmtId="176" fontId="4" fillId="0" borderId="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right"/>
    </xf>
    <xf numFmtId="0" fontId="4" fillId="0" borderId="0" xfId="2" quotePrefix="1" applyFont="1" applyFill="1" applyAlignment="1">
      <alignment horizontal="right"/>
    </xf>
    <xf numFmtId="0" fontId="5" fillId="0" borderId="0" xfId="2" applyFont="1" applyFill="1"/>
    <xf numFmtId="0" fontId="4" fillId="0" borderId="0" xfId="2" applyFont="1" applyFill="1" applyAlignment="1"/>
    <xf numFmtId="0" fontId="4" fillId="0" borderId="0" xfId="2" applyFont="1" applyFill="1" applyBorder="1" applyAlignment="1"/>
    <xf numFmtId="0" fontId="4" fillId="0" borderId="1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distributed" vertical="center" justifyLastLine="1"/>
    </xf>
    <xf numFmtId="0" fontId="1" fillId="0" borderId="3" xfId="2" applyFont="1" applyFill="1" applyBorder="1" applyAlignment="1">
      <alignment horizontal="center"/>
    </xf>
    <xf numFmtId="0" fontId="4" fillId="0" borderId="12" xfId="2" applyFont="1" applyFill="1" applyBorder="1" applyAlignment="1"/>
    <xf numFmtId="0" fontId="1" fillId="0" borderId="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distributed" vertical="center" justifyLastLine="1"/>
    </xf>
    <xf numFmtId="3" fontId="4" fillId="0" borderId="4" xfId="2" applyNumberFormat="1" applyFont="1" applyFill="1" applyBorder="1" applyAlignment="1">
      <alignment vertical="center"/>
    </xf>
    <xf numFmtId="0" fontId="1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distributed" vertical="center" justifyLastLine="1"/>
    </xf>
    <xf numFmtId="3" fontId="4" fillId="0" borderId="3" xfId="2" applyNumberFormat="1" applyFont="1" applyFill="1" applyBorder="1" applyAlignment="1">
      <alignment horizontal="center" vertical="center"/>
    </xf>
    <xf numFmtId="0" fontId="4" fillId="0" borderId="3" xfId="2" quotePrefix="1" applyFont="1" applyFill="1" applyBorder="1" applyAlignment="1">
      <alignment horizontal="center" vertical="center"/>
    </xf>
    <xf numFmtId="176" fontId="4" fillId="0" borderId="0" xfId="2" quotePrefix="1" applyNumberFormat="1" applyFont="1" applyFill="1" applyBorder="1" applyAlignment="1">
      <alignment horizontal="left"/>
    </xf>
    <xf numFmtId="176" fontId="4" fillId="0" borderId="0" xfId="2" applyNumberFormat="1" applyFont="1" applyFill="1" applyBorder="1" applyAlignment="1"/>
    <xf numFmtId="176" fontId="4" fillId="0" borderId="7" xfId="2" applyNumberFormat="1" applyFont="1" applyFill="1" applyBorder="1" applyAlignment="1"/>
    <xf numFmtId="0" fontId="4" fillId="0" borderId="0" xfId="2" applyFont="1" applyFill="1" applyBorder="1" applyAlignment="1">
      <alignment horizontal="right"/>
    </xf>
    <xf numFmtId="176" fontId="4" fillId="0" borderId="0" xfId="2" applyNumberFormat="1" applyFont="1" applyFill="1" applyBorder="1"/>
    <xf numFmtId="176" fontId="4" fillId="0" borderId="7" xfId="2" applyNumberFormat="1" applyFont="1" applyFill="1" applyBorder="1"/>
    <xf numFmtId="176" fontId="4" fillId="0" borderId="8" xfId="2" applyNumberFormat="1" applyFont="1" applyFill="1" applyBorder="1"/>
    <xf numFmtId="0" fontId="2" fillId="0" borderId="15" xfId="2" applyFill="1" applyBorder="1" applyAlignment="1">
      <alignment horizontal="distributed" vertical="center" justifyLastLine="1"/>
    </xf>
    <xf numFmtId="0" fontId="4" fillId="0" borderId="9" xfId="2" applyFont="1" applyFill="1" applyBorder="1" applyAlignment="1">
      <alignment horizontal="center" vertical="center"/>
    </xf>
    <xf numFmtId="176" fontId="4" fillId="0" borderId="10" xfId="2" applyNumberFormat="1" applyFont="1" applyFill="1" applyBorder="1"/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/>
    <xf numFmtId="0" fontId="2" fillId="0" borderId="0" xfId="2" applyFill="1"/>
    <xf numFmtId="0" fontId="7" fillId="0" borderId="0" xfId="2" quotePrefix="1" applyFont="1" applyFill="1" applyAlignment="1">
      <alignment horizontal="left"/>
    </xf>
    <xf numFmtId="176" fontId="4" fillId="0" borderId="0" xfId="2" applyNumberFormat="1" applyFont="1" applyFill="1"/>
    <xf numFmtId="0" fontId="7" fillId="0" borderId="0" xfId="2" applyFont="1" applyFill="1"/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/>
    <xf numFmtId="0" fontId="4" fillId="0" borderId="18" xfId="1" quotePrefix="1" applyFont="1" applyFill="1" applyBorder="1" applyAlignment="1">
      <alignment horizontal="right" vertical="center" wrapText="1"/>
    </xf>
    <xf numFmtId="0" fontId="4" fillId="0" borderId="0" xfId="1" quotePrefix="1" applyFont="1" applyFill="1" applyBorder="1" applyAlignment="1">
      <alignment horizontal="right" vertical="center" wrapText="1"/>
    </xf>
    <xf numFmtId="0" fontId="5" fillId="0" borderId="0" xfId="2" quotePrefix="1" applyFont="1" applyFill="1" applyAlignment="1">
      <alignment horizontal="left"/>
    </xf>
    <xf numFmtId="0" fontId="2" fillId="0" borderId="0" xfId="2" applyFill="1" applyAlignment="1"/>
    <xf numFmtId="0" fontId="1" fillId="0" borderId="3" xfId="2" applyFont="1" applyFill="1" applyBorder="1" applyAlignment="1">
      <alignment horizontal="center" vertical="center"/>
    </xf>
    <xf numFmtId="0" fontId="2" fillId="0" borderId="19" xfId="2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/>
    </xf>
    <xf numFmtId="0" fontId="2" fillId="0" borderId="18" xfId="2" applyFill="1" applyBorder="1" applyAlignment="1">
      <alignment horizontal="center" vertical="center"/>
    </xf>
    <xf numFmtId="0" fontId="2" fillId="0" borderId="23" xfId="2" applyFill="1" applyBorder="1" applyAlignment="1">
      <alignment horizontal="center" vertical="center"/>
    </xf>
    <xf numFmtId="0" fontId="2" fillId="0" borderId="24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4" fillId="0" borderId="22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26" xfId="2" applyFill="1" applyBorder="1" applyAlignment="1">
      <alignment horizontal="center" vertical="center"/>
    </xf>
    <xf numFmtId="0" fontId="4" fillId="0" borderId="27" xfId="2" quotePrefix="1" applyFont="1" applyFill="1" applyBorder="1" applyAlignment="1">
      <alignment horizontal="center" vertical="center"/>
    </xf>
    <xf numFmtId="0" fontId="2" fillId="0" borderId="28" xfId="2" applyFill="1" applyBorder="1" applyAlignment="1">
      <alignment horizontal="center" vertical="center"/>
    </xf>
    <xf numFmtId="0" fontId="2" fillId="0" borderId="29" xfId="2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</cellXfs>
  <cellStyles count="3">
    <cellStyle name="標準" xfId="0" builtinId="0"/>
    <cellStyle name="標準_07-01-01産業分類別商店数、従業者数、年間販売額" xfId="1"/>
    <cellStyle name="標準_07-02商業の推移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zoomScale="75" zoomScaleNormal="75" zoomScaleSheetLayoutView="100" workbookViewId="0">
      <selection activeCell="B2" sqref="B2"/>
    </sheetView>
  </sheetViews>
  <sheetFormatPr defaultColWidth="9" defaultRowHeight="14.25" x14ac:dyDescent="0.15"/>
  <cols>
    <col min="1" max="1" width="1.125" style="42" customWidth="1"/>
    <col min="2" max="2" width="18.25" style="42" customWidth="1"/>
    <col min="3" max="3" width="6.5" style="42" customWidth="1"/>
    <col min="4" max="4" width="11.625" style="42" customWidth="1"/>
    <col min="5" max="5" width="14.625" style="42" customWidth="1"/>
    <col min="6" max="6" width="17.625" style="42" customWidth="1"/>
    <col min="7" max="7" width="10.625" style="42" customWidth="1"/>
    <col min="8" max="8" width="11.625" style="42" customWidth="1"/>
    <col min="9" max="9" width="14.5" style="42" customWidth="1"/>
    <col min="10" max="10" width="18.25" style="42" customWidth="1"/>
    <col min="11" max="11" width="12.375" style="42" customWidth="1"/>
    <col min="12" max="12" width="14.625" style="42" customWidth="1"/>
    <col min="13" max="13" width="17.625" style="42" customWidth="1"/>
    <col min="14" max="14" width="11.625" style="42" customWidth="1"/>
    <col min="15" max="15" width="1" style="42" customWidth="1"/>
    <col min="16" max="16384" width="9" style="42"/>
  </cols>
  <sheetData>
    <row r="1" spans="2:16" s="1" customFormat="1" ht="15" customHeight="1" x14ac:dyDescent="0.15">
      <c r="B1" s="2" t="s">
        <v>10</v>
      </c>
      <c r="M1" s="4" t="s">
        <v>11</v>
      </c>
      <c r="N1" s="5"/>
      <c r="O1" s="5"/>
    </row>
    <row r="2" spans="2:16" s="1" customFormat="1" ht="19.5" customHeight="1" x14ac:dyDescent="0.15"/>
    <row r="3" spans="2:16" s="6" customFormat="1" ht="19.5" customHeight="1" x14ac:dyDescent="0.2">
      <c r="B3" s="50" t="s">
        <v>0</v>
      </c>
      <c r="C3" s="51"/>
      <c r="D3" s="51"/>
      <c r="E3" s="51"/>
      <c r="F3" s="51"/>
      <c r="G3" s="51"/>
      <c r="H3" s="51"/>
      <c r="L3" s="68" t="s">
        <v>24</v>
      </c>
      <c r="M3" s="69"/>
    </row>
    <row r="4" spans="2:16" s="7" customFormat="1" ht="19.5" customHeight="1" thickBot="1" x14ac:dyDescent="0.2">
      <c r="C4" s="8"/>
      <c r="D4" s="8"/>
      <c r="E4" s="8"/>
      <c r="F4" s="8"/>
      <c r="G4" s="8"/>
      <c r="H4" s="8"/>
      <c r="I4" s="8"/>
      <c r="J4" s="8"/>
      <c r="K4" s="8"/>
      <c r="L4" s="70"/>
      <c r="M4" s="70"/>
      <c r="N4" s="8"/>
      <c r="O4" s="46"/>
      <c r="P4" s="46"/>
    </row>
    <row r="5" spans="2:16" s="7" customFormat="1" ht="16.5" customHeight="1" x14ac:dyDescent="0.15">
      <c r="B5" s="9"/>
      <c r="C5" s="10"/>
      <c r="D5" s="65" t="s">
        <v>1</v>
      </c>
      <c r="E5" s="66"/>
      <c r="F5" s="66"/>
      <c r="G5" s="67"/>
      <c r="H5" s="57" t="s">
        <v>2</v>
      </c>
      <c r="I5" s="58"/>
      <c r="J5" s="59"/>
      <c r="K5" s="62" t="s">
        <v>3</v>
      </c>
      <c r="L5" s="58"/>
      <c r="M5" s="63"/>
      <c r="N5" s="11"/>
      <c r="O5" s="12"/>
    </row>
    <row r="6" spans="2:16" s="7" customFormat="1" ht="16.5" customHeight="1" x14ac:dyDescent="0.15">
      <c r="B6" s="13" t="s">
        <v>12</v>
      </c>
      <c r="C6" s="14" t="s">
        <v>4</v>
      </c>
      <c r="D6" s="52" t="s">
        <v>5</v>
      </c>
      <c r="E6" s="54" t="s">
        <v>6</v>
      </c>
      <c r="F6" s="56" t="s">
        <v>22</v>
      </c>
      <c r="G6" s="15"/>
      <c r="H6" s="55"/>
      <c r="I6" s="60"/>
      <c r="J6" s="61"/>
      <c r="K6" s="55"/>
      <c r="L6" s="60"/>
      <c r="M6" s="64"/>
      <c r="N6" s="16"/>
      <c r="O6" s="8"/>
    </row>
    <row r="7" spans="2:16" s="7" customFormat="1" ht="16.5" customHeight="1" x14ac:dyDescent="0.15">
      <c r="B7" s="17"/>
      <c r="C7" s="18"/>
      <c r="D7" s="53"/>
      <c r="E7" s="55"/>
      <c r="F7" s="55"/>
      <c r="G7" s="19" t="s">
        <v>7</v>
      </c>
      <c r="H7" s="19" t="s">
        <v>5</v>
      </c>
      <c r="I7" s="19" t="s">
        <v>6</v>
      </c>
      <c r="J7" s="20" t="s">
        <v>23</v>
      </c>
      <c r="K7" s="19" t="s">
        <v>5</v>
      </c>
      <c r="L7" s="19" t="s">
        <v>6</v>
      </c>
      <c r="M7" s="21" t="s">
        <v>23</v>
      </c>
      <c r="N7" s="3"/>
      <c r="O7" s="8"/>
    </row>
    <row r="8" spans="2:16" s="7" customFormat="1" ht="14.25" customHeight="1" x14ac:dyDescent="0.15">
      <c r="B8" s="22"/>
      <c r="C8" s="23"/>
      <c r="D8" s="3"/>
      <c r="E8" s="3"/>
      <c r="F8" s="3"/>
      <c r="G8" s="3"/>
      <c r="H8" s="3"/>
      <c r="I8" s="3"/>
      <c r="J8" s="3"/>
      <c r="K8" s="3"/>
      <c r="L8" s="3"/>
      <c r="M8" s="24"/>
      <c r="N8" s="3"/>
      <c r="O8" s="8"/>
    </row>
    <row r="9" spans="2:16" s="7" customFormat="1" ht="14.25" customHeight="1" x14ac:dyDescent="0.15">
      <c r="B9" s="13" t="s">
        <v>13</v>
      </c>
      <c r="C9" s="25">
        <v>26</v>
      </c>
      <c r="D9" s="3">
        <f t="shared" ref="D9:F9" si="0">SUM(D12+D15+D18+D21+D24+D27+D30+D33+D36+D39)</f>
        <v>3930</v>
      </c>
      <c r="E9" s="3">
        <f t="shared" si="0"/>
        <v>33390</v>
      </c>
      <c r="F9" s="3">
        <f t="shared" si="0"/>
        <v>1017314</v>
      </c>
      <c r="G9" s="3">
        <f>SUM(F9/D9)</f>
        <v>258.858524173028</v>
      </c>
      <c r="H9" s="3">
        <f t="shared" ref="H9:M9" si="1">SUM(H12+H15+H18+H21+H24+H27+H30+H33+H36+H39)</f>
        <v>800</v>
      </c>
      <c r="I9" s="3">
        <f t="shared" si="1"/>
        <v>7825</v>
      </c>
      <c r="J9" s="3">
        <f t="shared" si="1"/>
        <v>536345</v>
      </c>
      <c r="K9" s="3">
        <f t="shared" si="1"/>
        <v>3130</v>
      </c>
      <c r="L9" s="3">
        <f t="shared" si="1"/>
        <v>25565</v>
      </c>
      <c r="M9" s="24">
        <f t="shared" si="1"/>
        <v>480965</v>
      </c>
      <c r="N9" s="3"/>
      <c r="O9" s="8"/>
    </row>
    <row r="10" spans="2:16" s="7" customFormat="1" ht="14.25" customHeight="1" x14ac:dyDescent="0.15">
      <c r="B10" s="13"/>
      <c r="C10" s="25">
        <v>28</v>
      </c>
      <c r="D10" s="3">
        <f>SUM(D13+D16+D19+D22+D25+D28+D31+D34+D37+D40)</f>
        <v>4191</v>
      </c>
      <c r="E10" s="3">
        <f>SUM(E13+E16+E19+E22+E25+E28+E31+E34+E37+E40)</f>
        <v>35778</v>
      </c>
      <c r="F10" s="3">
        <f>SUM(F13+F16+F19+F22+F25+F28+F31+F34+F37+F40)</f>
        <v>1396626</v>
      </c>
      <c r="G10" s="3">
        <f>SUM(F10/D10)</f>
        <v>333.24409448818898</v>
      </c>
      <c r="H10" s="3">
        <f t="shared" ref="H10:M10" si="2">SUM(H13+H16+H19+H22+H25+H28+H31+H34+H37+H40)</f>
        <v>822</v>
      </c>
      <c r="I10" s="3">
        <f t="shared" si="2"/>
        <v>7183</v>
      </c>
      <c r="J10" s="3">
        <f t="shared" si="2"/>
        <v>843328</v>
      </c>
      <c r="K10" s="3">
        <f t="shared" si="2"/>
        <v>3369</v>
      </c>
      <c r="L10" s="3">
        <f t="shared" si="2"/>
        <v>28595</v>
      </c>
      <c r="M10" s="24">
        <f t="shared" si="2"/>
        <v>553296</v>
      </c>
      <c r="N10" s="3"/>
      <c r="O10" s="8"/>
    </row>
    <row r="11" spans="2:16" s="7" customFormat="1" ht="14.25" customHeight="1" x14ac:dyDescent="0.15">
      <c r="B11" s="13"/>
      <c r="C11" s="25"/>
      <c r="D11" s="3"/>
      <c r="E11" s="26"/>
      <c r="F11" s="3"/>
      <c r="G11" s="3"/>
      <c r="H11" s="3"/>
      <c r="I11" s="3"/>
      <c r="J11" s="3"/>
      <c r="K11" s="3"/>
      <c r="L11" s="3"/>
      <c r="M11" s="24"/>
      <c r="N11" s="3"/>
      <c r="O11" s="8"/>
    </row>
    <row r="12" spans="2:16" s="7" customFormat="1" ht="14.25" customHeight="1" x14ac:dyDescent="0.15">
      <c r="B12" s="27" t="s">
        <v>14</v>
      </c>
      <c r="C12" s="28">
        <v>26</v>
      </c>
      <c r="D12" s="3">
        <v>934</v>
      </c>
      <c r="E12" s="3">
        <v>8446</v>
      </c>
      <c r="F12" s="3">
        <v>296778</v>
      </c>
      <c r="G12" s="3">
        <f>SUM(F12/D12)</f>
        <v>317.74946466809422</v>
      </c>
      <c r="H12" s="3">
        <v>208</v>
      </c>
      <c r="I12" s="3">
        <v>2556</v>
      </c>
      <c r="J12" s="3">
        <v>177440</v>
      </c>
      <c r="K12" s="3">
        <v>726</v>
      </c>
      <c r="L12" s="3">
        <v>5890</v>
      </c>
      <c r="M12" s="24">
        <v>119337</v>
      </c>
      <c r="N12" s="3"/>
      <c r="O12" s="8"/>
    </row>
    <row r="13" spans="2:16" s="7" customFormat="1" ht="14.25" customHeight="1" x14ac:dyDescent="0.15">
      <c r="B13" s="27"/>
      <c r="C13" s="28">
        <v>28</v>
      </c>
      <c r="D13" s="3">
        <v>967</v>
      </c>
      <c r="E13" s="3">
        <v>8880</v>
      </c>
      <c r="F13" s="3">
        <v>295051</v>
      </c>
      <c r="G13" s="3">
        <f>SUM(F13/D13)</f>
        <v>305.11995863495349</v>
      </c>
      <c r="H13" s="3">
        <v>203</v>
      </c>
      <c r="I13" s="3">
        <v>2436</v>
      </c>
      <c r="J13" s="3">
        <v>160034</v>
      </c>
      <c r="K13" s="3">
        <v>764</v>
      </c>
      <c r="L13" s="3">
        <v>6444</v>
      </c>
      <c r="M13" s="24">
        <v>135016</v>
      </c>
      <c r="N13" s="3"/>
      <c r="O13" s="8"/>
    </row>
    <row r="14" spans="2:16" s="7" customFormat="1" ht="14.25" customHeight="1" x14ac:dyDescent="0.15">
      <c r="B14" s="13"/>
      <c r="C14" s="25"/>
      <c r="D14" s="3"/>
      <c r="E14" s="3"/>
      <c r="F14" s="3"/>
      <c r="G14" s="3"/>
      <c r="H14" s="3"/>
      <c r="I14" s="3"/>
      <c r="J14" s="3"/>
      <c r="K14" s="3"/>
      <c r="L14" s="3"/>
      <c r="M14" s="24"/>
      <c r="N14" s="3"/>
      <c r="O14" s="8"/>
    </row>
    <row r="15" spans="2:16" s="7" customFormat="1" ht="14.25" customHeight="1" x14ac:dyDescent="0.15">
      <c r="B15" s="13" t="s">
        <v>15</v>
      </c>
      <c r="C15" s="28">
        <v>26</v>
      </c>
      <c r="D15" s="3">
        <v>462</v>
      </c>
      <c r="E15" s="3">
        <v>3121</v>
      </c>
      <c r="F15" s="3">
        <v>78161</v>
      </c>
      <c r="G15" s="3">
        <f>SUM(F15/D15)</f>
        <v>169.17965367965368</v>
      </c>
      <c r="H15" s="3">
        <v>98</v>
      </c>
      <c r="I15" s="3">
        <v>591</v>
      </c>
      <c r="J15" s="3">
        <v>34183</v>
      </c>
      <c r="K15" s="3">
        <v>364</v>
      </c>
      <c r="L15" s="3">
        <v>2530</v>
      </c>
      <c r="M15" s="24">
        <v>43977</v>
      </c>
      <c r="N15" s="3"/>
      <c r="O15" s="8"/>
    </row>
    <row r="16" spans="2:16" s="7" customFormat="1" ht="14.25" customHeight="1" x14ac:dyDescent="0.15">
      <c r="B16" s="13"/>
      <c r="C16" s="28">
        <v>28</v>
      </c>
      <c r="D16" s="3">
        <v>543</v>
      </c>
      <c r="E16" s="3">
        <v>3630</v>
      </c>
      <c r="F16" s="3">
        <v>106272</v>
      </c>
      <c r="G16" s="3">
        <f>SUM(F16/D16)</f>
        <v>195.71270718232043</v>
      </c>
      <c r="H16" s="3">
        <v>97</v>
      </c>
      <c r="I16" s="3">
        <v>542</v>
      </c>
      <c r="J16" s="3">
        <v>52775</v>
      </c>
      <c r="K16" s="3">
        <v>446</v>
      </c>
      <c r="L16" s="3">
        <v>3088</v>
      </c>
      <c r="M16" s="24">
        <v>53497</v>
      </c>
      <c r="N16" s="3"/>
      <c r="O16" s="8"/>
    </row>
    <row r="17" spans="2:15" s="7" customFormat="1" ht="14.25" customHeight="1" x14ac:dyDescent="0.15">
      <c r="B17" s="13"/>
      <c r="C17" s="25"/>
      <c r="D17" s="3"/>
      <c r="E17" s="3"/>
      <c r="F17" s="3"/>
      <c r="G17" s="3"/>
      <c r="H17" s="3"/>
      <c r="I17" s="3"/>
      <c r="J17" s="3"/>
      <c r="K17" s="3"/>
      <c r="L17" s="3"/>
      <c r="M17" s="24"/>
      <c r="N17" s="3"/>
      <c r="O17" s="8"/>
    </row>
    <row r="18" spans="2:15" s="7" customFormat="1" ht="14.25" customHeight="1" x14ac:dyDescent="0.15">
      <c r="B18" s="13" t="s">
        <v>16</v>
      </c>
      <c r="C18" s="28">
        <v>26</v>
      </c>
      <c r="D18" s="3">
        <v>601</v>
      </c>
      <c r="E18" s="3">
        <v>5665</v>
      </c>
      <c r="F18" s="3">
        <v>220149</v>
      </c>
      <c r="G18" s="3">
        <f>SUM(F18/D18)</f>
        <v>366.30449251247921</v>
      </c>
      <c r="H18" s="3">
        <v>172</v>
      </c>
      <c r="I18" s="3">
        <v>1571</v>
      </c>
      <c r="J18" s="3">
        <v>128719</v>
      </c>
      <c r="K18" s="3">
        <v>429</v>
      </c>
      <c r="L18" s="3">
        <v>4094</v>
      </c>
      <c r="M18" s="24">
        <v>91429</v>
      </c>
      <c r="N18" s="3"/>
      <c r="O18" s="8"/>
    </row>
    <row r="19" spans="2:15" s="7" customFormat="1" ht="14.25" customHeight="1" x14ac:dyDescent="0.15">
      <c r="B19" s="13"/>
      <c r="C19" s="28">
        <v>28</v>
      </c>
      <c r="D19" s="3">
        <v>690</v>
      </c>
      <c r="E19" s="3">
        <v>6697</v>
      </c>
      <c r="F19" s="3">
        <v>549679</v>
      </c>
      <c r="G19" s="3">
        <f>SUM(F19/D19)</f>
        <v>796.63623188405802</v>
      </c>
      <c r="H19" s="3">
        <v>191</v>
      </c>
      <c r="I19" s="3">
        <v>1833</v>
      </c>
      <c r="J19" s="3">
        <v>444002</v>
      </c>
      <c r="K19" s="3">
        <v>499</v>
      </c>
      <c r="L19" s="3">
        <v>4864</v>
      </c>
      <c r="M19" s="24">
        <v>105677</v>
      </c>
      <c r="N19" s="3"/>
      <c r="O19" s="8"/>
    </row>
    <row r="20" spans="2:15" s="7" customFormat="1" ht="14.25" customHeight="1" x14ac:dyDescent="0.15">
      <c r="B20" s="13"/>
      <c r="C20" s="25"/>
      <c r="D20" s="3"/>
      <c r="E20" s="3"/>
      <c r="F20" s="3"/>
      <c r="G20" s="3"/>
      <c r="H20" s="3"/>
      <c r="I20" s="3"/>
      <c r="J20" s="3"/>
      <c r="K20" s="3"/>
      <c r="L20" s="3"/>
      <c r="M20" s="24"/>
      <c r="N20" s="3"/>
      <c r="O20" s="8"/>
    </row>
    <row r="21" spans="2:15" s="7" customFormat="1" ht="14.25" customHeight="1" x14ac:dyDescent="0.15">
      <c r="B21" s="13" t="s">
        <v>17</v>
      </c>
      <c r="C21" s="28">
        <v>26</v>
      </c>
      <c r="D21" s="3">
        <v>489</v>
      </c>
      <c r="E21" s="3">
        <v>5675</v>
      </c>
      <c r="F21" s="3">
        <v>159193</v>
      </c>
      <c r="G21" s="3">
        <f>SUM(F21/D21)</f>
        <v>325.54805725971369</v>
      </c>
      <c r="H21" s="3">
        <v>100</v>
      </c>
      <c r="I21" s="3">
        <v>1785</v>
      </c>
      <c r="J21" s="3">
        <v>91963</v>
      </c>
      <c r="K21" s="3">
        <v>389</v>
      </c>
      <c r="L21" s="3">
        <v>3890</v>
      </c>
      <c r="M21" s="24">
        <v>67229</v>
      </c>
      <c r="N21" s="3"/>
      <c r="O21" s="8"/>
    </row>
    <row r="22" spans="2:15" s="7" customFormat="1" ht="14.25" customHeight="1" x14ac:dyDescent="0.15">
      <c r="B22" s="13"/>
      <c r="C22" s="28">
        <v>28</v>
      </c>
      <c r="D22" s="3">
        <v>507</v>
      </c>
      <c r="E22" s="3">
        <v>4995</v>
      </c>
      <c r="F22" s="3">
        <v>170303</v>
      </c>
      <c r="G22" s="3">
        <f>SUM(F22/D22)</f>
        <v>335.90335305719918</v>
      </c>
      <c r="H22" s="3">
        <v>110</v>
      </c>
      <c r="I22" s="3">
        <v>1005</v>
      </c>
      <c r="J22" s="3">
        <v>92592</v>
      </c>
      <c r="K22" s="3">
        <v>397</v>
      </c>
      <c r="L22" s="3">
        <v>3990</v>
      </c>
      <c r="M22" s="24">
        <v>77711</v>
      </c>
      <c r="N22" s="3"/>
      <c r="O22" s="8"/>
    </row>
    <row r="23" spans="2:15" s="7" customFormat="1" ht="14.25" customHeight="1" x14ac:dyDescent="0.15">
      <c r="B23" s="13"/>
      <c r="C23" s="25"/>
      <c r="D23" s="3"/>
      <c r="E23" s="3"/>
      <c r="F23" s="3"/>
      <c r="G23" s="3"/>
      <c r="H23" s="3"/>
      <c r="I23" s="3"/>
      <c r="J23" s="3"/>
      <c r="K23" s="3"/>
      <c r="L23" s="3"/>
      <c r="M23" s="24"/>
      <c r="N23" s="3"/>
      <c r="O23" s="8"/>
    </row>
    <row r="24" spans="2:15" s="7" customFormat="1" ht="14.25" customHeight="1" x14ac:dyDescent="0.15">
      <c r="B24" s="13" t="s">
        <v>18</v>
      </c>
      <c r="C24" s="28">
        <v>26</v>
      </c>
      <c r="D24" s="3">
        <v>375</v>
      </c>
      <c r="E24" s="3">
        <v>2628</v>
      </c>
      <c r="F24" s="3">
        <v>86367</v>
      </c>
      <c r="G24" s="3">
        <f>SUM(F24/D24)</f>
        <v>230.31200000000001</v>
      </c>
      <c r="H24" s="3">
        <v>64</v>
      </c>
      <c r="I24" s="3">
        <v>359</v>
      </c>
      <c r="J24" s="3">
        <v>53483</v>
      </c>
      <c r="K24" s="3">
        <v>311</v>
      </c>
      <c r="L24" s="3">
        <v>2269</v>
      </c>
      <c r="M24" s="24">
        <v>32883</v>
      </c>
      <c r="N24" s="3"/>
      <c r="O24" s="8"/>
    </row>
    <row r="25" spans="2:15" s="7" customFormat="1" ht="14.25" customHeight="1" x14ac:dyDescent="0.15">
      <c r="B25" s="13"/>
      <c r="C25" s="28">
        <v>28</v>
      </c>
      <c r="D25" s="3">
        <v>367</v>
      </c>
      <c r="E25" s="3">
        <v>2999</v>
      </c>
      <c r="F25" s="3">
        <v>99158</v>
      </c>
      <c r="G25" s="3">
        <f>SUM(F25/D25)</f>
        <v>270.18528610354224</v>
      </c>
      <c r="H25" s="3">
        <v>59</v>
      </c>
      <c r="I25" s="3">
        <v>369</v>
      </c>
      <c r="J25" s="3">
        <v>55697</v>
      </c>
      <c r="K25" s="3">
        <v>308</v>
      </c>
      <c r="L25" s="3">
        <v>2630</v>
      </c>
      <c r="M25" s="24">
        <v>43461</v>
      </c>
      <c r="N25" s="3"/>
      <c r="O25" s="8"/>
    </row>
    <row r="26" spans="2:15" s="7" customFormat="1" ht="14.25" customHeight="1" x14ac:dyDescent="0.15">
      <c r="B26" s="13"/>
      <c r="C26" s="29"/>
      <c r="D26" s="30"/>
      <c r="E26" s="30"/>
      <c r="F26" s="30"/>
      <c r="G26" s="3"/>
      <c r="H26" s="31"/>
      <c r="I26" s="31"/>
      <c r="J26" s="31"/>
      <c r="K26" s="31"/>
      <c r="L26" s="31"/>
      <c r="M26" s="32"/>
      <c r="N26" s="33"/>
      <c r="O26" s="33"/>
    </row>
    <row r="27" spans="2:15" s="7" customFormat="1" ht="14.25" customHeight="1" x14ac:dyDescent="0.15">
      <c r="B27" s="13" t="s">
        <v>8</v>
      </c>
      <c r="C27" s="25">
        <v>26</v>
      </c>
      <c r="D27" s="31">
        <v>191</v>
      </c>
      <c r="E27" s="31">
        <v>1803</v>
      </c>
      <c r="F27" s="31">
        <v>57662</v>
      </c>
      <c r="G27" s="3">
        <f>SUM(F27/D27)</f>
        <v>301.8952879581152</v>
      </c>
      <c r="H27" s="31">
        <v>22</v>
      </c>
      <c r="I27" s="31">
        <v>147</v>
      </c>
      <c r="J27" s="31">
        <v>26184</v>
      </c>
      <c r="K27" s="31">
        <v>169</v>
      </c>
      <c r="L27" s="31">
        <v>1656</v>
      </c>
      <c r="M27" s="32">
        <v>31479</v>
      </c>
    </row>
    <row r="28" spans="2:15" s="7" customFormat="1" ht="14.25" customHeight="1" x14ac:dyDescent="0.15">
      <c r="B28" s="13"/>
      <c r="C28" s="25">
        <v>28</v>
      </c>
      <c r="D28" s="31">
        <v>204</v>
      </c>
      <c r="E28" s="31">
        <v>1786</v>
      </c>
      <c r="F28" s="31">
        <v>39209</v>
      </c>
      <c r="G28" s="3">
        <f>SUM(F28/D28)</f>
        <v>192.20098039215685</v>
      </c>
      <c r="H28" s="31">
        <v>25</v>
      </c>
      <c r="I28" s="31">
        <v>120</v>
      </c>
      <c r="J28" s="31">
        <v>6651</v>
      </c>
      <c r="K28" s="31">
        <v>179</v>
      </c>
      <c r="L28" s="31">
        <v>1666</v>
      </c>
      <c r="M28" s="32">
        <v>32558</v>
      </c>
    </row>
    <row r="29" spans="2:15" s="7" customFormat="1" ht="14.25" customHeight="1" x14ac:dyDescent="0.15">
      <c r="B29" s="13"/>
      <c r="C29" s="25"/>
      <c r="D29" s="31"/>
      <c r="E29" s="31"/>
      <c r="F29" s="31"/>
      <c r="G29" s="3"/>
      <c r="H29" s="31"/>
      <c r="I29" s="31"/>
      <c r="J29" s="31"/>
      <c r="K29" s="31"/>
      <c r="L29" s="31"/>
      <c r="M29" s="32"/>
    </row>
    <row r="30" spans="2:15" s="1" customFormat="1" ht="14.25" customHeight="1" x14ac:dyDescent="0.15">
      <c r="B30" s="13" t="s">
        <v>19</v>
      </c>
      <c r="C30" s="28">
        <v>26</v>
      </c>
      <c r="D30" s="34">
        <v>244</v>
      </c>
      <c r="E30" s="34">
        <v>2589</v>
      </c>
      <c r="F30" s="34">
        <v>52456</v>
      </c>
      <c r="G30" s="3">
        <f>SUM(F30/D30)</f>
        <v>214.98360655737704</v>
      </c>
      <c r="H30" s="34">
        <v>34</v>
      </c>
      <c r="I30" s="34">
        <v>284</v>
      </c>
      <c r="J30" s="34">
        <v>8297</v>
      </c>
      <c r="K30" s="34">
        <v>210</v>
      </c>
      <c r="L30" s="34">
        <v>2305</v>
      </c>
      <c r="M30" s="35">
        <v>44159</v>
      </c>
    </row>
    <row r="31" spans="2:15" s="1" customFormat="1" ht="14.25" customHeight="1" x14ac:dyDescent="0.15">
      <c r="B31" s="13"/>
      <c r="C31" s="28">
        <v>28</v>
      </c>
      <c r="D31" s="34">
        <v>278</v>
      </c>
      <c r="E31" s="34">
        <v>2779</v>
      </c>
      <c r="F31" s="34">
        <v>63028</v>
      </c>
      <c r="G31" s="3">
        <f>SUM(F31/D31)</f>
        <v>226.71942446043167</v>
      </c>
      <c r="H31" s="34">
        <v>42</v>
      </c>
      <c r="I31" s="34">
        <v>391</v>
      </c>
      <c r="J31" s="34">
        <v>15232</v>
      </c>
      <c r="K31" s="34">
        <v>236</v>
      </c>
      <c r="L31" s="34">
        <v>2388</v>
      </c>
      <c r="M31" s="35">
        <v>47796</v>
      </c>
    </row>
    <row r="32" spans="2:15" s="1" customFormat="1" ht="14.25" customHeight="1" x14ac:dyDescent="0.15">
      <c r="B32" s="13"/>
      <c r="C32" s="25"/>
      <c r="D32" s="34"/>
      <c r="E32" s="34"/>
      <c r="F32" s="34"/>
      <c r="G32" s="3"/>
      <c r="H32" s="34"/>
      <c r="I32" s="34"/>
      <c r="J32" s="34"/>
      <c r="K32" s="34"/>
      <c r="L32" s="34"/>
      <c r="M32" s="35"/>
    </row>
    <row r="33" spans="2:14" s="1" customFormat="1" ht="14.25" customHeight="1" x14ac:dyDescent="0.15">
      <c r="B33" s="13" t="s">
        <v>9</v>
      </c>
      <c r="C33" s="25">
        <v>26</v>
      </c>
      <c r="D33" s="34">
        <v>277</v>
      </c>
      <c r="E33" s="34">
        <v>1089</v>
      </c>
      <c r="F33" s="34">
        <v>17707</v>
      </c>
      <c r="G33" s="3">
        <f>SUM(F33/D33)</f>
        <v>63.924187725631768</v>
      </c>
      <c r="H33" s="34">
        <v>53</v>
      </c>
      <c r="I33" s="34">
        <v>280</v>
      </c>
      <c r="J33" s="34">
        <v>7982</v>
      </c>
      <c r="K33" s="34">
        <v>224</v>
      </c>
      <c r="L33" s="34">
        <v>809</v>
      </c>
      <c r="M33" s="35">
        <v>9725</v>
      </c>
    </row>
    <row r="34" spans="2:14" s="1" customFormat="1" ht="14.25" customHeight="1" x14ac:dyDescent="0.15">
      <c r="B34" s="13"/>
      <c r="C34" s="25">
        <v>28</v>
      </c>
      <c r="D34" s="34">
        <v>274</v>
      </c>
      <c r="E34" s="34">
        <v>1142</v>
      </c>
      <c r="F34" s="34">
        <v>18477</v>
      </c>
      <c r="G34" s="3">
        <f>SUM(F34/D34)</f>
        <v>67.434306569343065</v>
      </c>
      <c r="H34" s="34">
        <v>56</v>
      </c>
      <c r="I34" s="34">
        <v>289</v>
      </c>
      <c r="J34" s="34">
        <v>7171</v>
      </c>
      <c r="K34" s="34">
        <v>218</v>
      </c>
      <c r="L34" s="34">
        <v>853</v>
      </c>
      <c r="M34" s="35">
        <v>11306</v>
      </c>
    </row>
    <row r="35" spans="2:14" s="1" customFormat="1" ht="14.25" customHeight="1" x14ac:dyDescent="0.15">
      <c r="B35" s="13"/>
      <c r="C35" s="25"/>
      <c r="D35" s="34"/>
      <c r="E35" s="34"/>
      <c r="F35" s="34"/>
      <c r="G35" s="3"/>
      <c r="H35" s="34"/>
      <c r="I35" s="34"/>
      <c r="J35" s="34"/>
      <c r="K35" s="34"/>
      <c r="L35" s="34"/>
      <c r="M35" s="35"/>
    </row>
    <row r="36" spans="2:14" s="1" customFormat="1" ht="14.25" customHeight="1" x14ac:dyDescent="0.15">
      <c r="B36" s="13" t="s">
        <v>20</v>
      </c>
      <c r="C36" s="28">
        <v>26</v>
      </c>
      <c r="D36" s="34">
        <v>154</v>
      </c>
      <c r="E36" s="34">
        <v>880</v>
      </c>
      <c r="F36" s="34">
        <v>18537</v>
      </c>
      <c r="G36" s="3">
        <f>SUM(F36/D36)</f>
        <v>120.37012987012987</v>
      </c>
      <c r="H36" s="34">
        <v>20</v>
      </c>
      <c r="I36" s="34">
        <v>102</v>
      </c>
      <c r="J36" s="34">
        <v>3019</v>
      </c>
      <c r="K36" s="34">
        <v>134</v>
      </c>
      <c r="L36" s="34">
        <v>778</v>
      </c>
      <c r="M36" s="35">
        <v>15518</v>
      </c>
    </row>
    <row r="37" spans="2:14" s="1" customFormat="1" ht="14.25" customHeight="1" x14ac:dyDescent="0.15">
      <c r="B37" s="13"/>
      <c r="C37" s="28">
        <v>28</v>
      </c>
      <c r="D37" s="34">
        <v>163</v>
      </c>
      <c r="E37" s="34">
        <v>1377</v>
      </c>
      <c r="F37" s="34">
        <v>22360</v>
      </c>
      <c r="G37" s="3">
        <f>SUM(F37/D37)</f>
        <v>137.17791411042944</v>
      </c>
      <c r="H37" s="34">
        <v>17</v>
      </c>
      <c r="I37" s="34">
        <v>108</v>
      </c>
      <c r="J37" s="34">
        <v>5550</v>
      </c>
      <c r="K37" s="34">
        <v>146</v>
      </c>
      <c r="L37" s="34">
        <v>1269</v>
      </c>
      <c r="M37" s="35">
        <v>16810</v>
      </c>
    </row>
    <row r="38" spans="2:14" s="1" customFormat="1" ht="14.25" customHeight="1" x14ac:dyDescent="0.15">
      <c r="B38" s="13"/>
      <c r="C38" s="25"/>
      <c r="D38" s="34"/>
      <c r="E38" s="34"/>
      <c r="F38" s="34"/>
      <c r="G38" s="3"/>
      <c r="H38" s="34"/>
      <c r="I38" s="34"/>
      <c r="J38" s="34"/>
      <c r="K38" s="34"/>
      <c r="L38" s="34"/>
      <c r="M38" s="35"/>
    </row>
    <row r="39" spans="2:14" s="1" customFormat="1" ht="14.25" customHeight="1" x14ac:dyDescent="0.15">
      <c r="B39" s="13" t="s">
        <v>21</v>
      </c>
      <c r="C39" s="28">
        <v>26</v>
      </c>
      <c r="D39" s="36">
        <v>203</v>
      </c>
      <c r="E39" s="34">
        <v>1494</v>
      </c>
      <c r="F39" s="34">
        <v>30304</v>
      </c>
      <c r="G39" s="3">
        <f>SUM(F39/D39)</f>
        <v>149.2807881773399</v>
      </c>
      <c r="H39" s="34">
        <v>29</v>
      </c>
      <c r="I39" s="34">
        <v>150</v>
      </c>
      <c r="J39" s="34">
        <v>5075</v>
      </c>
      <c r="K39" s="34">
        <v>174</v>
      </c>
      <c r="L39" s="34">
        <v>1344</v>
      </c>
      <c r="M39" s="35">
        <v>25229</v>
      </c>
    </row>
    <row r="40" spans="2:14" s="1" customFormat="1" ht="14.25" customHeight="1" x14ac:dyDescent="0.15">
      <c r="B40" s="13"/>
      <c r="C40" s="28">
        <v>28</v>
      </c>
      <c r="D40" s="34">
        <v>198</v>
      </c>
      <c r="E40" s="34">
        <v>1493</v>
      </c>
      <c r="F40" s="34">
        <v>33089</v>
      </c>
      <c r="G40" s="3">
        <f>SUM(F40/D40)</f>
        <v>167.11616161616161</v>
      </c>
      <c r="H40" s="34">
        <v>22</v>
      </c>
      <c r="I40" s="34">
        <v>90</v>
      </c>
      <c r="J40" s="34">
        <v>3624</v>
      </c>
      <c r="K40" s="34">
        <v>176</v>
      </c>
      <c r="L40" s="34">
        <v>1403</v>
      </c>
      <c r="M40" s="35">
        <v>29464</v>
      </c>
    </row>
    <row r="41" spans="2:14" ht="14.25" customHeight="1" thickBot="1" x14ac:dyDescent="0.2">
      <c r="B41" s="37"/>
      <c r="C41" s="38"/>
      <c r="D41" s="39"/>
      <c r="E41" s="39"/>
      <c r="F41" s="39"/>
      <c r="G41" s="40"/>
      <c r="H41" s="39"/>
      <c r="I41" s="39"/>
      <c r="J41" s="39"/>
      <c r="K41" s="39"/>
      <c r="L41" s="39"/>
      <c r="M41" s="41"/>
      <c r="N41" s="1"/>
    </row>
    <row r="42" spans="2:14" ht="21" customHeight="1" x14ac:dyDescent="0.15">
      <c r="B42" s="43"/>
      <c r="C42" s="1"/>
      <c r="D42" s="44"/>
      <c r="E42" s="44"/>
      <c r="F42" s="44"/>
      <c r="G42" s="44"/>
      <c r="H42" s="44"/>
      <c r="I42" s="44"/>
      <c r="J42" s="44"/>
      <c r="K42" s="48" t="s">
        <v>25</v>
      </c>
      <c r="L42" s="48"/>
      <c r="M42" s="48"/>
      <c r="N42" s="47"/>
    </row>
    <row r="43" spans="2:14" x14ac:dyDescent="0.15">
      <c r="B43" s="45"/>
      <c r="C43" s="1"/>
      <c r="D43" s="44"/>
      <c r="E43" s="44"/>
      <c r="F43" s="44"/>
      <c r="G43" s="44"/>
      <c r="H43" s="44"/>
      <c r="I43" s="44"/>
      <c r="J43" s="44"/>
      <c r="K43" s="49"/>
      <c r="L43" s="49"/>
      <c r="M43" s="49"/>
      <c r="N43" s="1"/>
    </row>
  </sheetData>
  <mergeCells count="9">
    <mergeCell ref="K42:M43"/>
    <mergeCell ref="B3:H3"/>
    <mergeCell ref="D6:D7"/>
    <mergeCell ref="E6:E7"/>
    <mergeCell ref="F6:F7"/>
    <mergeCell ref="H5:J6"/>
    <mergeCell ref="K5:M6"/>
    <mergeCell ref="D5:G5"/>
    <mergeCell ref="L3:M4"/>
  </mergeCells>
  <phoneticPr fontId="3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07-02商業の推移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2019-05-29T07:47:06Z</cp:lastPrinted>
  <dcterms:created xsi:type="dcterms:W3CDTF">2006-07-10T02:21:21Z</dcterms:created>
  <dcterms:modified xsi:type="dcterms:W3CDTF">2019-08-15T03:55:33Z</dcterms:modified>
</cp:coreProperties>
</file>