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H31年版知多市\★令和元年版知多半島の統計\"/>
    </mc:Choice>
  </mc:AlternateContent>
  <bookViews>
    <workbookView xWindow="-15" yWindow="-15" windowWidth="12000" windowHeight="10020"/>
  </bookViews>
  <sheets>
    <sheet name="09-01上水道給水状況" sheetId="1" r:id="rId1"/>
  </sheets>
  <definedNames>
    <definedName name="_xlnm.Print_Area" localSheetId="0">'09-01上水道給水状況'!$A$1:$I$54</definedName>
  </definedNames>
  <calcPr calcId="162913"/>
</workbook>
</file>

<file path=xl/calcChain.xml><?xml version="1.0" encoding="utf-8"?>
<calcChain xmlns="http://schemas.openxmlformats.org/spreadsheetml/2006/main">
  <c r="F16" i="1" l="1"/>
  <c r="I16" i="1"/>
  <c r="I14" i="1"/>
  <c r="I15" i="1"/>
  <c r="I18" i="1"/>
  <c r="I19" i="1"/>
  <c r="I20" i="1"/>
  <c r="I22" i="1"/>
  <c r="I23" i="1"/>
  <c r="I24" i="1"/>
  <c r="I26" i="1"/>
  <c r="I27" i="1"/>
  <c r="I28" i="1"/>
  <c r="I30" i="1"/>
  <c r="I31" i="1"/>
  <c r="I32" i="1"/>
  <c r="I34" i="1"/>
  <c r="I35" i="1"/>
  <c r="I36" i="1"/>
  <c r="I38" i="1"/>
  <c r="I39" i="1"/>
  <c r="I40" i="1"/>
  <c r="F14" i="1"/>
  <c r="F15" i="1"/>
  <c r="F18" i="1"/>
  <c r="F19" i="1"/>
  <c r="F20" i="1"/>
  <c r="F22" i="1"/>
  <c r="F23" i="1"/>
  <c r="F24" i="1"/>
  <c r="F26" i="1"/>
  <c r="F27" i="1"/>
  <c r="F28" i="1"/>
  <c r="F30" i="1"/>
  <c r="F31" i="1"/>
  <c r="F32" i="1"/>
  <c r="F34" i="1"/>
  <c r="F35" i="1"/>
  <c r="F36" i="1"/>
  <c r="F38" i="1"/>
  <c r="F39" i="1"/>
  <c r="F40" i="1"/>
  <c r="F42" i="1"/>
  <c r="F43" i="1"/>
  <c r="F44" i="1"/>
  <c r="F46" i="1"/>
  <c r="F47" i="1"/>
  <c r="F48" i="1"/>
  <c r="F50" i="1"/>
  <c r="F51" i="1"/>
  <c r="F52" i="1"/>
  <c r="H10" i="1"/>
  <c r="I10" i="1" s="1"/>
  <c r="K12" i="1"/>
  <c r="K11" i="1"/>
  <c r="K10" i="1"/>
  <c r="C10" i="1"/>
  <c r="C11" i="1"/>
  <c r="C12" i="1"/>
  <c r="H12" i="1"/>
  <c r="I12" i="1" s="1"/>
  <c r="H11" i="1"/>
  <c r="G12" i="1"/>
  <c r="G11" i="1"/>
  <c r="G10" i="1"/>
  <c r="I46" i="1"/>
  <c r="I47" i="1"/>
  <c r="I48" i="1"/>
  <c r="I50" i="1"/>
  <c r="I51" i="1"/>
  <c r="I52" i="1"/>
  <c r="E12" i="1"/>
  <c r="E11" i="1"/>
  <c r="F11" i="1" s="1"/>
  <c r="E10" i="1"/>
  <c r="D12" i="1"/>
  <c r="D11" i="1"/>
  <c r="D10" i="1"/>
  <c r="I11" i="1"/>
  <c r="F12" i="1"/>
  <c r="F10" i="1"/>
</calcChain>
</file>

<file path=xl/sharedStrings.xml><?xml version="1.0" encoding="utf-8"?>
<sst xmlns="http://schemas.openxmlformats.org/spreadsheetml/2006/main" count="40" uniqueCount="37">
  <si>
    <t>　</t>
    <phoneticPr fontId="2"/>
  </si>
  <si>
    <t>　　　　　</t>
  </si>
  <si>
    <t>　</t>
  </si>
  <si>
    <t>　　　</t>
  </si>
  <si>
    <t>　　　　　　</t>
  </si>
  <si>
    <t>市町別</t>
    <phoneticPr fontId="2"/>
  </si>
  <si>
    <t>１日平均</t>
    <phoneticPr fontId="2"/>
  </si>
  <si>
    <t>有  収  水</t>
    <phoneticPr fontId="2"/>
  </si>
  <si>
    <t>給水人口</t>
    <phoneticPr fontId="2"/>
  </si>
  <si>
    <t>普及率</t>
  </si>
  <si>
    <t>有収率(%)</t>
    <phoneticPr fontId="2"/>
  </si>
  <si>
    <t>（戸）</t>
    <phoneticPr fontId="2"/>
  </si>
  <si>
    <t>（人）</t>
    <phoneticPr fontId="2"/>
  </si>
  <si>
    <t>（％）</t>
    <phoneticPr fontId="2"/>
  </si>
  <si>
    <t>総    数</t>
  </si>
  <si>
    <t>半 田 市</t>
  </si>
  <si>
    <t>常 滑 市</t>
  </si>
  <si>
    <t>東 海 市</t>
  </si>
  <si>
    <t>大 府 市</t>
  </si>
  <si>
    <t>知 多 市</t>
  </si>
  <si>
    <t>阿久比町</t>
  </si>
  <si>
    <t>東 浦 町</t>
  </si>
  <si>
    <t>南知多町</t>
  </si>
  <si>
    <t>美 浜 町</t>
  </si>
  <si>
    <t>武 豊 町</t>
  </si>
  <si>
    <t>　 〈資料〉各市町決算書調</t>
    <phoneticPr fontId="2"/>
  </si>
  <si>
    <t>年度</t>
    <phoneticPr fontId="2"/>
  </si>
  <si>
    <t>各年度３月末人口</t>
    <rPh sb="0" eb="3">
      <t>カクネンド</t>
    </rPh>
    <rPh sb="4" eb="5">
      <t>ガツ</t>
    </rPh>
    <rPh sb="5" eb="6">
      <t>マツ</t>
    </rPh>
    <rPh sb="6" eb="8">
      <t>ジンコウ</t>
    </rPh>
    <phoneticPr fontId="2"/>
  </si>
  <si>
    <t>給水戸数</t>
    <phoneticPr fontId="2"/>
  </si>
  <si>
    <t>（単位：㎥）各年度3月31日現在</t>
    <rPh sb="1" eb="3">
      <t>タンイ</t>
    </rPh>
    <rPh sb="6" eb="9">
      <t>カクネンド</t>
    </rPh>
    <rPh sb="10" eb="11">
      <t>ガツ</t>
    </rPh>
    <rPh sb="13" eb="14">
      <t>ニチ</t>
    </rPh>
    <rPh sb="14" eb="16">
      <t>ゲンザイ</t>
    </rPh>
    <phoneticPr fontId="2"/>
  </si>
  <si>
    <t>総配水量(㎥)</t>
    <phoneticPr fontId="2"/>
  </si>
  <si>
    <t>配水量(㎥)</t>
    <phoneticPr fontId="2"/>
  </si>
  <si>
    <t>有収水量(㎥)</t>
    <phoneticPr fontId="2"/>
  </si>
  <si>
    <t>（１）上水道給水状況</t>
    <rPh sb="3" eb="6">
      <t>ジョウスイドウ</t>
    </rPh>
    <rPh sb="6" eb="8">
      <t>キュウスイ</t>
    </rPh>
    <rPh sb="8" eb="10">
      <t>ジョウキョウ</t>
    </rPh>
    <phoneticPr fontId="2"/>
  </si>
  <si>
    <t>46　水　　　道</t>
    <rPh sb="3" eb="4">
      <t>ミズ</t>
    </rPh>
    <rPh sb="7" eb="8">
      <t>ミチ</t>
    </rPh>
    <phoneticPr fontId="2"/>
  </si>
  <si>
    <t>水　　　道　47</t>
    <rPh sb="0" eb="1">
      <t>スイ</t>
    </rPh>
    <rPh sb="4" eb="5">
      <t>ミチ</t>
    </rPh>
    <phoneticPr fontId="2"/>
  </si>
  <si>
    <t>9．水道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</si>
</sst>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);[Red]\(#,##0\)"/>
    <numFmt numFmtId="178" formatCode="0.00_ "/>
    <numFmt numFmtId="179" formatCode="#,##0.0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3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distributed" vertical="distributed" shrinkToFit="1"/>
    </xf>
    <xf numFmtId="0" fontId="3" fillId="2" borderId="12" xfId="0" applyFont="1" applyFill="1" applyBorder="1" applyAlignment="1">
      <alignment horizontal="center"/>
    </xf>
    <xf numFmtId="177" fontId="3" fillId="2" borderId="0" xfId="0" applyNumberFormat="1" applyFont="1" applyFill="1" applyBorder="1" applyAlignment="1">
      <alignment horizontal="right"/>
    </xf>
    <xf numFmtId="0" fontId="3" fillId="2" borderId="13" xfId="0" applyFont="1" applyFill="1" applyBorder="1" applyAlignment="1">
      <alignment horizontal="center" vertical="distributed" shrinkToFit="1"/>
    </xf>
    <xf numFmtId="0" fontId="3" fillId="2" borderId="14" xfId="0" applyFont="1" applyFill="1" applyBorder="1" applyAlignment="1">
      <alignment horizontal="center"/>
    </xf>
    <xf numFmtId="177" fontId="3" fillId="2" borderId="15" xfId="1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0" fillId="2" borderId="11" xfId="0" applyFont="1" applyFill="1" applyBorder="1"/>
    <xf numFmtId="0" fontId="0" fillId="2" borderId="1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20" xfId="0" applyFont="1" applyFill="1" applyBorder="1" applyAlignment="1">
      <alignment horizontal="right"/>
    </xf>
    <xf numFmtId="179" fontId="3" fillId="0" borderId="0" xfId="0" applyNumberFormat="1" applyFont="1" applyFill="1" applyBorder="1" applyAlignment="1">
      <alignment horizontal="right"/>
    </xf>
    <xf numFmtId="177" fontId="3" fillId="0" borderId="0" xfId="1" applyNumberFormat="1" applyFont="1" applyFill="1" applyBorder="1" applyAlignment="1">
      <alignment horizontal="right"/>
    </xf>
    <xf numFmtId="178" fontId="3" fillId="0" borderId="20" xfId="0" applyNumberFormat="1" applyFont="1" applyFill="1" applyBorder="1" applyAlignment="1"/>
    <xf numFmtId="177" fontId="3" fillId="0" borderId="0" xfId="0" applyNumberFormat="1" applyFont="1" applyFill="1" applyBorder="1" applyAlignment="1">
      <alignment horizontal="right"/>
    </xf>
    <xf numFmtId="176" fontId="3" fillId="0" borderId="15" xfId="0" applyNumberFormat="1" applyFont="1" applyFill="1" applyBorder="1" applyAlignment="1">
      <alignment horizontal="right"/>
    </xf>
    <xf numFmtId="177" fontId="3" fillId="0" borderId="15" xfId="1" applyNumberFormat="1" applyFont="1" applyFill="1" applyBorder="1" applyAlignment="1">
      <alignment horizontal="right"/>
    </xf>
    <xf numFmtId="178" fontId="3" fillId="0" borderId="21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16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view="pageBreakPreview" zoomScale="85" zoomScaleNormal="100" zoomScaleSheetLayoutView="85" workbookViewId="0">
      <pane ySplit="8" topLeftCell="A9" activePane="bottomLeft" state="frozen"/>
      <selection pane="bottomLeft" activeCell="D4" sqref="D4"/>
    </sheetView>
  </sheetViews>
  <sheetFormatPr defaultRowHeight="13.5" x14ac:dyDescent="0.15"/>
  <cols>
    <col min="1" max="1" width="18.375" style="22" customWidth="1"/>
    <col min="2" max="2" width="6.5" style="22" customWidth="1"/>
    <col min="3" max="9" width="20.25" style="22" customWidth="1"/>
    <col min="10" max="16384" width="9" style="23"/>
  </cols>
  <sheetData>
    <row r="1" spans="1:11" ht="16.5" customHeight="1" x14ac:dyDescent="0.15">
      <c r="A1" s="36" t="s">
        <v>34</v>
      </c>
      <c r="I1" s="1" t="s">
        <v>35</v>
      </c>
    </row>
    <row r="2" spans="1:11" ht="12.75" customHeight="1" x14ac:dyDescent="0.15">
      <c r="A2" s="35"/>
      <c r="B2" s="35"/>
      <c r="C2" s="35"/>
      <c r="D2" s="35"/>
      <c r="E2" s="35"/>
      <c r="F2" s="35"/>
      <c r="G2" s="35"/>
      <c r="H2" s="35"/>
      <c r="I2" s="35"/>
    </row>
    <row r="3" spans="1:11" ht="23.25" customHeight="1" x14ac:dyDescent="0.25">
      <c r="A3" s="48" t="s">
        <v>36</v>
      </c>
      <c r="B3" s="35"/>
      <c r="C3" s="35"/>
      <c r="D3" s="35"/>
      <c r="E3" s="35"/>
      <c r="F3" s="35"/>
      <c r="G3" s="35"/>
      <c r="H3" s="35"/>
      <c r="I3" s="35"/>
    </row>
    <row r="4" spans="1:11" ht="12.75" customHeight="1" x14ac:dyDescent="0.15"/>
    <row r="5" spans="1:11" ht="18.75" customHeight="1" x14ac:dyDescent="0.2">
      <c r="A5" s="40" t="s">
        <v>33</v>
      </c>
      <c r="B5" s="40"/>
      <c r="C5" s="40"/>
      <c r="D5" s="40"/>
      <c r="E5" s="39" t="s">
        <v>0</v>
      </c>
      <c r="F5" s="39"/>
      <c r="G5" s="22" t="s">
        <v>1</v>
      </c>
      <c r="H5" s="22" t="s">
        <v>2</v>
      </c>
    </row>
    <row r="6" spans="1:11" ht="20.100000000000001" customHeight="1" thickBot="1" x14ac:dyDescent="0.2">
      <c r="B6" s="22" t="s">
        <v>3</v>
      </c>
      <c r="C6" s="22" t="s">
        <v>4</v>
      </c>
      <c r="D6" s="22" t="s">
        <v>1</v>
      </c>
      <c r="E6" s="22" t="s">
        <v>1</v>
      </c>
      <c r="F6" s="22" t="s">
        <v>1</v>
      </c>
      <c r="G6" s="38" t="s">
        <v>29</v>
      </c>
      <c r="H6" s="38"/>
      <c r="I6" s="38"/>
    </row>
    <row r="7" spans="1:11" ht="19.5" customHeight="1" x14ac:dyDescent="0.15">
      <c r="A7" s="41" t="s">
        <v>5</v>
      </c>
      <c r="B7" s="43" t="s">
        <v>26</v>
      </c>
      <c r="C7" s="45" t="s">
        <v>30</v>
      </c>
      <c r="D7" s="2" t="s">
        <v>6</v>
      </c>
      <c r="E7" s="47" t="s">
        <v>7</v>
      </c>
      <c r="F7" s="47"/>
      <c r="G7" s="3" t="s">
        <v>28</v>
      </c>
      <c r="H7" s="2" t="s">
        <v>8</v>
      </c>
      <c r="I7" s="4" t="s">
        <v>9</v>
      </c>
    </row>
    <row r="8" spans="1:11" ht="19.5" customHeight="1" x14ac:dyDescent="0.15">
      <c r="A8" s="42"/>
      <c r="B8" s="44"/>
      <c r="C8" s="46"/>
      <c r="D8" s="5" t="s">
        <v>31</v>
      </c>
      <c r="E8" s="6" t="s">
        <v>32</v>
      </c>
      <c r="F8" s="7" t="s">
        <v>10</v>
      </c>
      <c r="G8" s="8" t="s">
        <v>11</v>
      </c>
      <c r="H8" s="9" t="s">
        <v>12</v>
      </c>
      <c r="I8" s="10" t="s">
        <v>13</v>
      </c>
    </row>
    <row r="9" spans="1:11" ht="14.25" customHeight="1" x14ac:dyDescent="0.15">
      <c r="A9" s="11"/>
      <c r="B9" s="12"/>
      <c r="C9" s="13"/>
      <c r="D9" s="14"/>
      <c r="E9" s="14"/>
      <c r="F9" s="26"/>
      <c r="G9" s="26"/>
      <c r="H9" s="26"/>
      <c r="I9" s="27"/>
      <c r="K9" s="23" t="s">
        <v>27</v>
      </c>
    </row>
    <row r="10" spans="1:11" ht="14.25" customHeight="1" x14ac:dyDescent="0.15">
      <c r="A10" s="15" t="s">
        <v>14</v>
      </c>
      <c r="B10" s="16">
        <v>27</v>
      </c>
      <c r="C10" s="17">
        <f>SUM(C14,C18,C22,C26,C30,C34,C38,C42,C46,C50)</f>
        <v>73168707</v>
      </c>
      <c r="D10" s="17">
        <f t="shared" ref="D10:E12" si="0">SUM(D14,D18,D22,D26,D30,D34,D38,D42,D46,D50)</f>
        <v>199914</v>
      </c>
      <c r="E10" s="17">
        <f t="shared" si="0"/>
        <v>68536168</v>
      </c>
      <c r="F10" s="28">
        <f>ROUND(E10/C10*100,2)</f>
        <v>93.67</v>
      </c>
      <c r="G10" s="29">
        <f t="shared" ref="G10:H12" si="1">SUM(G14,G18,G22,G26,G30,G34,G38,G42,G46,G50)</f>
        <v>260906</v>
      </c>
      <c r="H10" s="29">
        <f>SUM(H14,H18,H22,H26,H30,H34,H38,H42,H46,H50)</f>
        <v>629041</v>
      </c>
      <c r="I10" s="30">
        <f>ROUND(H10/K10*100,2)</f>
        <v>99.84</v>
      </c>
      <c r="K10" s="23">
        <f>K14+K18+K22+K26+K30+K34+K38+K42+K46+K50</f>
        <v>630056</v>
      </c>
    </row>
    <row r="11" spans="1:11" ht="14.25" customHeight="1" x14ac:dyDescent="0.15">
      <c r="A11" s="15"/>
      <c r="B11" s="16">
        <v>28</v>
      </c>
      <c r="C11" s="17">
        <f>SUM(C15,C19,C23,C27,C31,C35,C39,C43,C47,C51)</f>
        <v>73480828</v>
      </c>
      <c r="D11" s="17">
        <f t="shared" si="0"/>
        <v>201317</v>
      </c>
      <c r="E11" s="17">
        <f t="shared" si="0"/>
        <v>69121026</v>
      </c>
      <c r="F11" s="28">
        <f>ROUND(E11/C11*100,2)</f>
        <v>94.07</v>
      </c>
      <c r="G11" s="29">
        <f t="shared" si="1"/>
        <v>263565</v>
      </c>
      <c r="H11" s="29">
        <f t="shared" si="1"/>
        <v>631051</v>
      </c>
      <c r="I11" s="30">
        <f>ROUND(H11/K11*100,2)</f>
        <v>99.84</v>
      </c>
      <c r="K11" s="23">
        <f>K15+K19+K23+K27+K31+K35+K39+K43+K47+K51</f>
        <v>632080</v>
      </c>
    </row>
    <row r="12" spans="1:11" ht="14.25" customHeight="1" x14ac:dyDescent="0.15">
      <c r="A12" s="15"/>
      <c r="B12" s="16">
        <v>29</v>
      </c>
      <c r="C12" s="17">
        <f>SUM(C16,C20,C24,C28,C32,C36,C40,C44,C48,C52)</f>
        <v>73821660</v>
      </c>
      <c r="D12" s="17">
        <f t="shared" si="0"/>
        <v>202251</v>
      </c>
      <c r="E12" s="17">
        <f t="shared" si="0"/>
        <v>69426005</v>
      </c>
      <c r="F12" s="28">
        <f>ROUND(E12/C12*100,2)</f>
        <v>94.05</v>
      </c>
      <c r="G12" s="29">
        <f t="shared" si="1"/>
        <v>266285</v>
      </c>
      <c r="H12" s="29">
        <f t="shared" si="1"/>
        <v>631853</v>
      </c>
      <c r="I12" s="30">
        <f>ROUND(H12/K12*100,2)</f>
        <v>99.84</v>
      </c>
      <c r="K12" s="23">
        <f>K16+K20+K24+K28+K32+K36+K40+K44+K48+K52</f>
        <v>632882</v>
      </c>
    </row>
    <row r="13" spans="1:11" ht="14.25" customHeight="1" x14ac:dyDescent="0.15">
      <c r="A13" s="15"/>
      <c r="B13" s="16"/>
      <c r="C13" s="17"/>
      <c r="D13" s="17"/>
      <c r="E13" s="17"/>
      <c r="F13" s="28"/>
      <c r="G13" s="29"/>
      <c r="H13" s="31"/>
      <c r="I13" s="30"/>
    </row>
    <row r="14" spans="1:11" ht="14.25" customHeight="1" x14ac:dyDescent="0.15">
      <c r="A14" s="15" t="s">
        <v>15</v>
      </c>
      <c r="B14" s="16">
        <v>27</v>
      </c>
      <c r="C14" s="17">
        <v>14100927</v>
      </c>
      <c r="D14" s="17">
        <v>38527</v>
      </c>
      <c r="E14" s="17">
        <v>13228189</v>
      </c>
      <c r="F14" s="28">
        <f t="shared" ref="F14:F52" si="2">ROUND(E14/C14*100,2)</f>
        <v>93.81</v>
      </c>
      <c r="G14" s="29">
        <v>52885</v>
      </c>
      <c r="H14" s="31">
        <v>117993</v>
      </c>
      <c r="I14" s="30">
        <f t="shared" ref="I14:I40" si="3">ROUND(H14/K14*100,2)</f>
        <v>99.39</v>
      </c>
      <c r="K14" s="23">
        <v>118713</v>
      </c>
    </row>
    <row r="15" spans="1:11" ht="14.25" customHeight="1" x14ac:dyDescent="0.15">
      <c r="A15" s="24"/>
      <c r="B15" s="16">
        <v>28</v>
      </c>
      <c r="C15" s="17">
        <v>14176312</v>
      </c>
      <c r="D15" s="17">
        <v>38839</v>
      </c>
      <c r="E15" s="17">
        <v>13338239</v>
      </c>
      <c r="F15" s="28">
        <f t="shared" si="2"/>
        <v>94.09</v>
      </c>
      <c r="G15" s="29">
        <v>53158</v>
      </c>
      <c r="H15" s="31">
        <v>118230</v>
      </c>
      <c r="I15" s="30">
        <f t="shared" si="3"/>
        <v>99.39</v>
      </c>
      <c r="K15" s="23">
        <v>118960</v>
      </c>
    </row>
    <row r="16" spans="1:11" ht="14.25" customHeight="1" x14ac:dyDescent="0.15">
      <c r="A16" s="15"/>
      <c r="B16" s="16">
        <v>29</v>
      </c>
      <c r="C16" s="17">
        <v>14267196</v>
      </c>
      <c r="D16" s="17">
        <v>39088</v>
      </c>
      <c r="E16" s="17">
        <v>13387043</v>
      </c>
      <c r="F16" s="28">
        <f t="shared" si="2"/>
        <v>93.83</v>
      </c>
      <c r="G16" s="29">
        <v>53915</v>
      </c>
      <c r="H16" s="31">
        <v>118698</v>
      </c>
      <c r="I16" s="30">
        <f t="shared" si="3"/>
        <v>99.39</v>
      </c>
      <c r="K16" s="23">
        <v>119428</v>
      </c>
    </row>
    <row r="17" spans="1:11" ht="14.25" customHeight="1" x14ac:dyDescent="0.15">
      <c r="A17" s="15"/>
      <c r="B17" s="16"/>
      <c r="C17" s="17"/>
      <c r="D17" s="17"/>
      <c r="E17" s="17"/>
      <c r="F17" s="28"/>
      <c r="G17" s="29"/>
      <c r="H17" s="31"/>
      <c r="I17" s="30"/>
    </row>
    <row r="18" spans="1:11" ht="14.25" customHeight="1" x14ac:dyDescent="0.15">
      <c r="A18" s="15" t="s">
        <v>16</v>
      </c>
      <c r="B18" s="16">
        <v>27</v>
      </c>
      <c r="C18" s="17">
        <v>7696363</v>
      </c>
      <c r="D18" s="17">
        <v>21028</v>
      </c>
      <c r="E18" s="17">
        <v>6989038</v>
      </c>
      <c r="F18" s="28">
        <f t="shared" si="2"/>
        <v>90.81</v>
      </c>
      <c r="G18" s="29">
        <v>23418</v>
      </c>
      <c r="H18" s="31">
        <v>58330</v>
      </c>
      <c r="I18" s="30">
        <f t="shared" si="3"/>
        <v>99.96</v>
      </c>
      <c r="K18" s="23">
        <v>58355</v>
      </c>
    </row>
    <row r="19" spans="1:11" ht="14.25" customHeight="1" x14ac:dyDescent="0.15">
      <c r="A19" s="24"/>
      <c r="B19" s="16">
        <v>28</v>
      </c>
      <c r="C19" s="17">
        <v>7872024</v>
      </c>
      <c r="D19" s="17">
        <v>21567</v>
      </c>
      <c r="E19" s="17">
        <v>7202978</v>
      </c>
      <c r="F19" s="28">
        <f t="shared" si="2"/>
        <v>91.5</v>
      </c>
      <c r="G19" s="29">
        <v>23725</v>
      </c>
      <c r="H19" s="31">
        <v>58569</v>
      </c>
      <c r="I19" s="30">
        <f t="shared" si="3"/>
        <v>99.96</v>
      </c>
      <c r="K19" s="23">
        <v>58594</v>
      </c>
    </row>
    <row r="20" spans="1:11" ht="14.25" customHeight="1" x14ac:dyDescent="0.15">
      <c r="A20" s="15"/>
      <c r="B20" s="16">
        <v>29</v>
      </c>
      <c r="C20" s="17">
        <v>7975463</v>
      </c>
      <c r="D20" s="17">
        <v>21851</v>
      </c>
      <c r="E20" s="17">
        <v>7337639</v>
      </c>
      <c r="F20" s="28">
        <f t="shared" si="2"/>
        <v>92</v>
      </c>
      <c r="G20" s="29">
        <v>24124</v>
      </c>
      <c r="H20" s="31">
        <v>58935</v>
      </c>
      <c r="I20" s="30">
        <f t="shared" si="3"/>
        <v>99.96</v>
      </c>
      <c r="K20" s="23">
        <v>58960</v>
      </c>
    </row>
    <row r="21" spans="1:11" ht="14.25" customHeight="1" x14ac:dyDescent="0.15">
      <c r="A21" s="15"/>
      <c r="B21" s="16"/>
      <c r="C21" s="17"/>
      <c r="D21" s="17"/>
      <c r="E21" s="17"/>
      <c r="F21" s="28"/>
      <c r="G21" s="29"/>
      <c r="H21" s="31"/>
      <c r="I21" s="30"/>
    </row>
    <row r="22" spans="1:11" ht="14.25" customHeight="1" x14ac:dyDescent="0.15">
      <c r="A22" s="15" t="s">
        <v>17</v>
      </c>
      <c r="B22" s="16">
        <v>27</v>
      </c>
      <c r="C22" s="17">
        <v>12790705</v>
      </c>
      <c r="D22" s="17">
        <v>34947</v>
      </c>
      <c r="E22" s="17">
        <v>11924944</v>
      </c>
      <c r="F22" s="28">
        <f t="shared" si="2"/>
        <v>93.23</v>
      </c>
      <c r="G22" s="29">
        <v>49681</v>
      </c>
      <c r="H22" s="31">
        <v>113627</v>
      </c>
      <c r="I22" s="30">
        <f t="shared" si="3"/>
        <v>99.91</v>
      </c>
      <c r="K22" s="23">
        <v>113727</v>
      </c>
    </row>
    <row r="23" spans="1:11" ht="14.25" customHeight="1" x14ac:dyDescent="0.15">
      <c r="A23" s="25"/>
      <c r="B23" s="16">
        <v>28</v>
      </c>
      <c r="C23" s="17">
        <v>12596766</v>
      </c>
      <c r="D23" s="17">
        <v>34512</v>
      </c>
      <c r="E23" s="17">
        <v>11997534</v>
      </c>
      <c r="F23" s="28">
        <f t="shared" si="2"/>
        <v>95.24</v>
      </c>
      <c r="G23" s="29">
        <v>50262</v>
      </c>
      <c r="H23" s="31">
        <v>114070</v>
      </c>
      <c r="I23" s="30">
        <f t="shared" si="3"/>
        <v>99.91</v>
      </c>
      <c r="K23" s="23">
        <v>114170</v>
      </c>
    </row>
    <row r="24" spans="1:11" ht="14.25" customHeight="1" x14ac:dyDescent="0.15">
      <c r="A24" s="15"/>
      <c r="B24" s="16">
        <v>29</v>
      </c>
      <c r="C24" s="17">
        <v>12685385</v>
      </c>
      <c r="D24" s="17">
        <v>34754</v>
      </c>
      <c r="E24" s="17">
        <v>12054555</v>
      </c>
      <c r="F24" s="28">
        <f t="shared" si="2"/>
        <v>95.03</v>
      </c>
      <c r="G24" s="29">
        <v>50736</v>
      </c>
      <c r="H24" s="31">
        <v>114411</v>
      </c>
      <c r="I24" s="30">
        <f t="shared" si="3"/>
        <v>99.91</v>
      </c>
      <c r="K24" s="23">
        <v>114511</v>
      </c>
    </row>
    <row r="25" spans="1:11" ht="14.25" customHeight="1" x14ac:dyDescent="0.15">
      <c r="A25" s="15"/>
      <c r="B25" s="16"/>
      <c r="C25" s="17"/>
      <c r="D25" s="17"/>
      <c r="E25" s="17"/>
      <c r="F25" s="28"/>
      <c r="G25" s="29"/>
      <c r="H25" s="31"/>
      <c r="I25" s="30"/>
    </row>
    <row r="26" spans="1:11" ht="14.25" customHeight="1" x14ac:dyDescent="0.15">
      <c r="A26" s="15" t="s">
        <v>18</v>
      </c>
      <c r="B26" s="16">
        <v>27</v>
      </c>
      <c r="C26" s="17">
        <v>9768526</v>
      </c>
      <c r="D26" s="17">
        <v>26690</v>
      </c>
      <c r="E26" s="17">
        <v>9420196</v>
      </c>
      <c r="F26" s="28">
        <f t="shared" si="2"/>
        <v>96.43</v>
      </c>
      <c r="G26" s="29">
        <v>37290</v>
      </c>
      <c r="H26" s="31">
        <v>90129</v>
      </c>
      <c r="I26" s="30">
        <f t="shared" si="3"/>
        <v>99.97</v>
      </c>
      <c r="K26" s="23">
        <v>90160</v>
      </c>
    </row>
    <row r="27" spans="1:11" ht="14.25" customHeight="1" x14ac:dyDescent="0.15">
      <c r="A27" s="25"/>
      <c r="B27" s="16">
        <v>28</v>
      </c>
      <c r="C27" s="17">
        <v>9843087</v>
      </c>
      <c r="D27" s="17">
        <v>26967</v>
      </c>
      <c r="E27" s="17">
        <v>9536803</v>
      </c>
      <c r="F27" s="28">
        <f t="shared" si="2"/>
        <v>96.89</v>
      </c>
      <c r="G27" s="29">
        <v>38044</v>
      </c>
      <c r="H27" s="31">
        <v>91356</v>
      </c>
      <c r="I27" s="30">
        <f t="shared" si="3"/>
        <v>99.97</v>
      </c>
      <c r="K27" s="23">
        <v>91384</v>
      </c>
    </row>
    <row r="28" spans="1:11" ht="14.25" customHeight="1" x14ac:dyDescent="0.15">
      <c r="A28" s="15"/>
      <c r="B28" s="16">
        <v>29</v>
      </c>
      <c r="C28" s="17">
        <v>9915135</v>
      </c>
      <c r="D28" s="17">
        <v>27165</v>
      </c>
      <c r="E28" s="17">
        <v>9605977</v>
      </c>
      <c r="F28" s="28">
        <f t="shared" si="2"/>
        <v>96.88</v>
      </c>
      <c r="G28" s="29">
        <v>38600</v>
      </c>
      <c r="H28" s="31">
        <v>91924</v>
      </c>
      <c r="I28" s="30">
        <f t="shared" si="3"/>
        <v>99.97</v>
      </c>
      <c r="K28" s="23">
        <v>91952</v>
      </c>
    </row>
    <row r="29" spans="1:11" ht="14.25" customHeight="1" x14ac:dyDescent="0.15">
      <c r="A29" s="15"/>
      <c r="B29" s="16"/>
      <c r="C29" s="17"/>
      <c r="D29" s="17"/>
      <c r="E29" s="17"/>
      <c r="F29" s="28"/>
      <c r="G29" s="29"/>
      <c r="H29" s="31"/>
      <c r="I29" s="30"/>
    </row>
    <row r="30" spans="1:11" ht="14.25" customHeight="1" x14ac:dyDescent="0.15">
      <c r="A30" s="15" t="s">
        <v>19</v>
      </c>
      <c r="B30" s="16">
        <v>27</v>
      </c>
      <c r="C30" s="17">
        <v>9108922</v>
      </c>
      <c r="D30" s="17">
        <v>24888</v>
      </c>
      <c r="E30" s="17">
        <v>8607841</v>
      </c>
      <c r="F30" s="28">
        <f t="shared" si="2"/>
        <v>94.5</v>
      </c>
      <c r="G30" s="29">
        <v>34911</v>
      </c>
      <c r="H30" s="31">
        <v>85966</v>
      </c>
      <c r="I30" s="30">
        <f t="shared" si="3"/>
        <v>99.93</v>
      </c>
      <c r="K30" s="23">
        <v>86025</v>
      </c>
    </row>
    <row r="31" spans="1:11" ht="14.25" customHeight="1" x14ac:dyDescent="0.15">
      <c r="A31" s="25"/>
      <c r="B31" s="16">
        <v>28</v>
      </c>
      <c r="C31" s="17">
        <v>9141964</v>
      </c>
      <c r="D31" s="17">
        <v>25046</v>
      </c>
      <c r="E31" s="17">
        <v>8641836</v>
      </c>
      <c r="F31" s="28">
        <f t="shared" si="2"/>
        <v>94.53</v>
      </c>
      <c r="G31" s="29">
        <v>35089</v>
      </c>
      <c r="H31" s="31">
        <v>85790</v>
      </c>
      <c r="I31" s="30">
        <f t="shared" si="3"/>
        <v>99.93</v>
      </c>
      <c r="K31" s="23">
        <v>85847</v>
      </c>
    </row>
    <row r="32" spans="1:11" ht="14.25" customHeight="1" x14ac:dyDescent="0.15">
      <c r="A32" s="15"/>
      <c r="B32" s="16">
        <v>29</v>
      </c>
      <c r="C32" s="17">
        <v>9221819</v>
      </c>
      <c r="D32" s="17">
        <v>25265</v>
      </c>
      <c r="E32" s="17">
        <v>8654384</v>
      </c>
      <c r="F32" s="28">
        <f t="shared" si="2"/>
        <v>93.85</v>
      </c>
      <c r="G32" s="29">
        <v>35259</v>
      </c>
      <c r="H32" s="31">
        <v>85438</v>
      </c>
      <c r="I32" s="30">
        <f t="shared" si="3"/>
        <v>99.94</v>
      </c>
      <c r="K32" s="23">
        <v>85488</v>
      </c>
    </row>
    <row r="33" spans="1:11" ht="14.25" customHeight="1" x14ac:dyDescent="0.15">
      <c r="A33" s="15"/>
      <c r="B33" s="16"/>
      <c r="C33" s="17"/>
      <c r="D33" s="17"/>
      <c r="E33" s="17"/>
      <c r="F33" s="28"/>
      <c r="G33" s="29"/>
      <c r="H33" s="31"/>
      <c r="I33" s="30"/>
    </row>
    <row r="34" spans="1:11" ht="14.25" customHeight="1" x14ac:dyDescent="0.15">
      <c r="A34" s="15" t="s">
        <v>20</v>
      </c>
      <c r="B34" s="16">
        <v>27</v>
      </c>
      <c r="C34" s="17">
        <v>2935158</v>
      </c>
      <c r="D34" s="17">
        <v>8020</v>
      </c>
      <c r="E34" s="17">
        <v>2775262</v>
      </c>
      <c r="F34" s="28">
        <f t="shared" si="2"/>
        <v>94.55</v>
      </c>
      <c r="G34" s="29">
        <v>10626</v>
      </c>
      <c r="H34" s="31">
        <v>28282</v>
      </c>
      <c r="I34" s="30">
        <f t="shared" si="3"/>
        <v>99.68</v>
      </c>
      <c r="K34" s="23">
        <v>28372</v>
      </c>
    </row>
    <row r="35" spans="1:11" ht="14.25" customHeight="1" x14ac:dyDescent="0.15">
      <c r="A35" s="25"/>
      <c r="B35" s="16">
        <v>28</v>
      </c>
      <c r="C35" s="17">
        <v>2986591</v>
      </c>
      <c r="D35" s="17">
        <v>8182</v>
      </c>
      <c r="E35" s="17">
        <v>2803890</v>
      </c>
      <c r="F35" s="28">
        <f t="shared" si="2"/>
        <v>93.88</v>
      </c>
      <c r="G35" s="29">
        <v>10821</v>
      </c>
      <c r="H35" s="31">
        <v>28581</v>
      </c>
      <c r="I35" s="30">
        <f t="shared" si="3"/>
        <v>99.69</v>
      </c>
      <c r="K35" s="23">
        <v>28671</v>
      </c>
    </row>
    <row r="36" spans="1:11" ht="14.25" customHeight="1" x14ac:dyDescent="0.15">
      <c r="A36" s="15"/>
      <c r="B36" s="16">
        <v>29</v>
      </c>
      <c r="C36" s="17">
        <v>2986748</v>
      </c>
      <c r="D36" s="17">
        <v>8183</v>
      </c>
      <c r="E36" s="17">
        <v>2823504</v>
      </c>
      <c r="F36" s="28">
        <f t="shared" si="2"/>
        <v>94.53</v>
      </c>
      <c r="G36" s="29">
        <v>10860</v>
      </c>
      <c r="H36" s="31">
        <v>28568</v>
      </c>
      <c r="I36" s="30">
        <f t="shared" si="3"/>
        <v>99.68</v>
      </c>
      <c r="K36" s="23">
        <v>28660</v>
      </c>
    </row>
    <row r="37" spans="1:11" ht="14.25" customHeight="1" x14ac:dyDescent="0.15">
      <c r="A37" s="15"/>
      <c r="B37" s="16"/>
      <c r="C37" s="17"/>
      <c r="D37" s="17"/>
      <c r="E37" s="17"/>
      <c r="F37" s="28"/>
      <c r="G37" s="29"/>
      <c r="H37" s="31"/>
      <c r="I37" s="30"/>
    </row>
    <row r="38" spans="1:11" ht="14.25" customHeight="1" x14ac:dyDescent="0.15">
      <c r="A38" s="15" t="s">
        <v>21</v>
      </c>
      <c r="B38" s="16">
        <v>27</v>
      </c>
      <c r="C38" s="17">
        <v>5302972</v>
      </c>
      <c r="D38" s="17">
        <v>14489</v>
      </c>
      <c r="E38" s="17">
        <v>5077418</v>
      </c>
      <c r="F38" s="28">
        <f t="shared" si="2"/>
        <v>95.75</v>
      </c>
      <c r="G38" s="29">
        <v>18108</v>
      </c>
      <c r="H38" s="31">
        <v>50072</v>
      </c>
      <c r="I38" s="30">
        <f t="shared" si="3"/>
        <v>99.67</v>
      </c>
      <c r="K38" s="23">
        <v>50238</v>
      </c>
    </row>
    <row r="39" spans="1:11" ht="14.25" customHeight="1" x14ac:dyDescent="0.15">
      <c r="A39" s="25"/>
      <c r="B39" s="16">
        <v>28</v>
      </c>
      <c r="C39" s="17">
        <v>5288094</v>
      </c>
      <c r="D39" s="17">
        <v>14488</v>
      </c>
      <c r="E39" s="17">
        <v>5051452</v>
      </c>
      <c r="F39" s="28">
        <f t="shared" si="2"/>
        <v>95.53</v>
      </c>
      <c r="G39" s="29">
        <v>18368</v>
      </c>
      <c r="H39" s="31">
        <v>50254</v>
      </c>
      <c r="I39" s="30">
        <f t="shared" si="3"/>
        <v>99.67</v>
      </c>
      <c r="K39" s="23">
        <v>50419</v>
      </c>
    </row>
    <row r="40" spans="1:11" ht="14.25" customHeight="1" x14ac:dyDescent="0.15">
      <c r="A40" s="15"/>
      <c r="B40" s="16">
        <v>29</v>
      </c>
      <c r="C40" s="17">
        <v>5284950</v>
      </c>
      <c r="D40" s="17">
        <v>14479</v>
      </c>
      <c r="E40" s="17">
        <v>5066288</v>
      </c>
      <c r="F40" s="28">
        <f t="shared" si="2"/>
        <v>95.86</v>
      </c>
      <c r="G40" s="29">
        <v>18468</v>
      </c>
      <c r="H40" s="31">
        <v>50124</v>
      </c>
      <c r="I40" s="30">
        <f t="shared" si="3"/>
        <v>99.68</v>
      </c>
      <c r="K40" s="23">
        <v>50283</v>
      </c>
    </row>
    <row r="41" spans="1:11" ht="14.25" customHeight="1" x14ac:dyDescent="0.15">
      <c r="A41" s="15"/>
      <c r="B41" s="16"/>
      <c r="C41" s="17"/>
      <c r="D41" s="17"/>
      <c r="E41" s="17"/>
      <c r="F41" s="28"/>
      <c r="G41" s="29"/>
      <c r="H41" s="31"/>
      <c r="I41" s="30"/>
    </row>
    <row r="42" spans="1:11" ht="14.25" customHeight="1" x14ac:dyDescent="0.15">
      <c r="A42" s="15" t="s">
        <v>22</v>
      </c>
      <c r="B42" s="16">
        <v>27</v>
      </c>
      <c r="C42" s="17">
        <v>3492299</v>
      </c>
      <c r="D42" s="17">
        <v>9542</v>
      </c>
      <c r="E42" s="17">
        <v>3075777</v>
      </c>
      <c r="F42" s="28">
        <f t="shared" si="2"/>
        <v>88.07</v>
      </c>
      <c r="G42" s="29">
        <v>8455</v>
      </c>
      <c r="H42" s="31">
        <v>19088</v>
      </c>
      <c r="I42" s="30">
        <v>100</v>
      </c>
      <c r="K42" s="23">
        <v>18838</v>
      </c>
    </row>
    <row r="43" spans="1:11" ht="14.25" customHeight="1" x14ac:dyDescent="0.15">
      <c r="A43" s="25"/>
      <c r="B43" s="16">
        <v>28</v>
      </c>
      <c r="C43" s="17">
        <v>3389297</v>
      </c>
      <c r="D43" s="17">
        <v>9286</v>
      </c>
      <c r="E43" s="17">
        <v>2997627</v>
      </c>
      <c r="F43" s="28">
        <f t="shared" si="2"/>
        <v>88.44</v>
      </c>
      <c r="G43" s="29">
        <v>8441</v>
      </c>
      <c r="H43" s="31">
        <v>18815</v>
      </c>
      <c r="I43" s="30">
        <v>100</v>
      </c>
      <c r="K43" s="23">
        <v>18571</v>
      </c>
    </row>
    <row r="44" spans="1:11" ht="14.25" customHeight="1" x14ac:dyDescent="0.15">
      <c r="A44" s="15"/>
      <c r="B44" s="16">
        <v>29</v>
      </c>
      <c r="C44" s="17">
        <v>3260977</v>
      </c>
      <c r="D44" s="17">
        <v>8934</v>
      </c>
      <c r="E44" s="17">
        <v>2886287</v>
      </c>
      <c r="F44" s="28">
        <f t="shared" si="2"/>
        <v>88.51</v>
      </c>
      <c r="G44" s="29">
        <v>8360</v>
      </c>
      <c r="H44" s="31">
        <v>18384</v>
      </c>
      <c r="I44" s="30">
        <v>100</v>
      </c>
      <c r="K44" s="23">
        <v>18155</v>
      </c>
    </row>
    <row r="45" spans="1:11" ht="14.25" customHeight="1" x14ac:dyDescent="0.15">
      <c r="A45" s="15"/>
      <c r="B45" s="16"/>
      <c r="C45" s="17"/>
      <c r="D45" s="17"/>
      <c r="E45" s="17"/>
      <c r="F45" s="28"/>
      <c r="G45" s="29"/>
      <c r="H45" s="31"/>
      <c r="I45" s="30"/>
    </row>
    <row r="46" spans="1:11" ht="14.25" customHeight="1" x14ac:dyDescent="0.15">
      <c r="A46" s="15" t="s">
        <v>23</v>
      </c>
      <c r="B46" s="16">
        <v>27</v>
      </c>
      <c r="C46" s="17">
        <v>2923419</v>
      </c>
      <c r="D46" s="17">
        <v>7987</v>
      </c>
      <c r="E46" s="17">
        <v>2751256</v>
      </c>
      <c r="F46" s="28">
        <f t="shared" si="2"/>
        <v>94.11</v>
      </c>
      <c r="G46" s="29">
        <v>8620</v>
      </c>
      <c r="H46" s="31">
        <v>22590</v>
      </c>
      <c r="I46" s="30">
        <f>ROUND(H46/K46*100,2)</f>
        <v>99.8</v>
      </c>
      <c r="K46" s="23">
        <v>22635</v>
      </c>
    </row>
    <row r="47" spans="1:11" ht="14.25" customHeight="1" x14ac:dyDescent="0.15">
      <c r="A47" s="25"/>
      <c r="B47" s="16">
        <v>28</v>
      </c>
      <c r="C47" s="17">
        <v>2990657</v>
      </c>
      <c r="D47" s="17">
        <v>8194</v>
      </c>
      <c r="E47" s="17">
        <v>2769244</v>
      </c>
      <c r="F47" s="28">
        <f t="shared" si="2"/>
        <v>92.6</v>
      </c>
      <c r="G47" s="29">
        <v>8673</v>
      </c>
      <c r="H47" s="31">
        <v>22397</v>
      </c>
      <c r="I47" s="30">
        <f>ROUND(H47/K47*100,2)</f>
        <v>99.8</v>
      </c>
      <c r="K47" s="23">
        <v>22442</v>
      </c>
    </row>
    <row r="48" spans="1:11" ht="14.25" customHeight="1" x14ac:dyDescent="0.15">
      <c r="A48" s="15"/>
      <c r="B48" s="16">
        <v>29</v>
      </c>
      <c r="C48" s="17">
        <v>2902442</v>
      </c>
      <c r="D48" s="17">
        <v>7952</v>
      </c>
      <c r="E48" s="17">
        <v>2728604</v>
      </c>
      <c r="F48" s="28">
        <f t="shared" si="2"/>
        <v>94.01</v>
      </c>
      <c r="G48" s="29">
        <v>8744</v>
      </c>
      <c r="H48" s="31">
        <v>22183</v>
      </c>
      <c r="I48" s="30">
        <f>ROUND(H48/K48*100,2)</f>
        <v>99.8</v>
      </c>
      <c r="K48" s="23">
        <v>22227</v>
      </c>
    </row>
    <row r="49" spans="1:11" ht="14.25" customHeight="1" x14ac:dyDescent="0.15">
      <c r="A49" s="15"/>
      <c r="B49" s="16"/>
      <c r="C49" s="17"/>
      <c r="D49" s="17"/>
      <c r="E49" s="17"/>
      <c r="F49" s="28"/>
      <c r="G49" s="29"/>
      <c r="H49" s="31"/>
      <c r="I49" s="30"/>
    </row>
    <row r="50" spans="1:11" ht="14.25" customHeight="1" x14ac:dyDescent="0.15">
      <c r="A50" s="15" t="s">
        <v>24</v>
      </c>
      <c r="B50" s="16">
        <v>27</v>
      </c>
      <c r="C50" s="17">
        <v>5049416</v>
      </c>
      <c r="D50" s="17">
        <v>13796</v>
      </c>
      <c r="E50" s="17">
        <v>4686247</v>
      </c>
      <c r="F50" s="28">
        <f t="shared" si="2"/>
        <v>92.81</v>
      </c>
      <c r="G50" s="29">
        <v>16912</v>
      </c>
      <c r="H50" s="31">
        <v>42964</v>
      </c>
      <c r="I50" s="30">
        <f>ROUND(H50/K50*100,2)</f>
        <v>99.93</v>
      </c>
      <c r="K50" s="23">
        <v>42993</v>
      </c>
    </row>
    <row r="51" spans="1:11" ht="14.25" customHeight="1" x14ac:dyDescent="0.15">
      <c r="A51" s="25"/>
      <c r="B51" s="16">
        <v>28</v>
      </c>
      <c r="C51" s="17">
        <v>5196036</v>
      </c>
      <c r="D51" s="17">
        <v>14236</v>
      </c>
      <c r="E51" s="17">
        <v>4781423</v>
      </c>
      <c r="F51" s="28">
        <f t="shared" si="2"/>
        <v>92.02</v>
      </c>
      <c r="G51" s="29">
        <v>16984</v>
      </c>
      <c r="H51" s="31">
        <v>42989</v>
      </c>
      <c r="I51" s="30">
        <f>ROUND(H51/K51*100,2)</f>
        <v>99.92</v>
      </c>
      <c r="K51" s="23">
        <v>43022</v>
      </c>
    </row>
    <row r="52" spans="1:11" ht="14.25" customHeight="1" x14ac:dyDescent="0.15">
      <c r="A52" s="15"/>
      <c r="B52" s="16">
        <v>29</v>
      </c>
      <c r="C52" s="17">
        <v>5321545</v>
      </c>
      <c r="D52" s="17">
        <v>14580</v>
      </c>
      <c r="E52" s="17">
        <v>4881724</v>
      </c>
      <c r="F52" s="28">
        <f t="shared" si="2"/>
        <v>91.74</v>
      </c>
      <c r="G52" s="29">
        <v>17219</v>
      </c>
      <c r="H52" s="31">
        <v>43188</v>
      </c>
      <c r="I52" s="30">
        <f>ROUND(H52/K52*100,2)</f>
        <v>99.93</v>
      </c>
      <c r="K52" s="23">
        <v>43218</v>
      </c>
    </row>
    <row r="53" spans="1:11" ht="14.25" customHeight="1" thickBot="1" x14ac:dyDescent="0.2">
      <c r="A53" s="18"/>
      <c r="B53" s="19"/>
      <c r="C53" s="20"/>
      <c r="D53" s="20"/>
      <c r="E53" s="20"/>
      <c r="F53" s="32"/>
      <c r="G53" s="33"/>
      <c r="H53" s="33"/>
      <c r="I53" s="34"/>
    </row>
    <row r="54" spans="1:11" ht="16.5" customHeight="1" x14ac:dyDescent="0.15">
      <c r="A54" s="21"/>
      <c r="B54" s="21"/>
      <c r="C54" s="37" t="s">
        <v>25</v>
      </c>
      <c r="D54" s="37"/>
      <c r="E54" s="37"/>
      <c r="F54" s="37"/>
      <c r="G54" s="37"/>
      <c r="H54" s="37"/>
      <c r="I54" s="37"/>
    </row>
  </sheetData>
  <mergeCells count="8">
    <mergeCell ref="C54:I54"/>
    <mergeCell ref="G6:I6"/>
    <mergeCell ref="E5:F5"/>
    <mergeCell ref="A5:D5"/>
    <mergeCell ref="A7:A8"/>
    <mergeCell ref="B7:B8"/>
    <mergeCell ref="C7:C8"/>
    <mergeCell ref="E7:F7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09-01上水道給水状況</vt:lpstr>
      <vt:lpstr>'09-01上水道給水状況'!Print_Area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知多市</cp:lastModifiedBy>
  <cp:lastPrinted>2019-08-15T08:08:44Z</cp:lastPrinted>
  <dcterms:created xsi:type="dcterms:W3CDTF">2006-07-21T00:30:10Z</dcterms:created>
  <dcterms:modified xsi:type="dcterms:W3CDTF">2019-09-06T04:06:31Z</dcterms:modified>
</cp:coreProperties>
</file>