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校正後提出\"/>
    </mc:Choice>
  </mc:AlternateContent>
  <bookViews>
    <workbookView xWindow="12090" yWindow="-135" windowWidth="16200" windowHeight="11760"/>
  </bookViews>
  <sheets>
    <sheet name="10-01幅員別道路の実延長 " sheetId="2" r:id="rId1"/>
  </sheets>
  <definedNames>
    <definedName name="_xlnm.Print_Area" localSheetId="0">'10-01幅員別道路の実延長 '!$A$1:$O$44</definedName>
  </definedNames>
  <calcPr calcId="162913"/>
</workbook>
</file>

<file path=xl/calcChain.xml><?xml version="1.0" encoding="utf-8"?>
<calcChain xmlns="http://schemas.openxmlformats.org/spreadsheetml/2006/main">
  <c r="D43" i="2" l="1"/>
  <c r="D42" i="2"/>
  <c r="D41" i="2"/>
  <c r="D40" i="2"/>
  <c r="E39" i="2"/>
  <c r="D39" i="2"/>
  <c r="D38" i="2"/>
  <c r="D37" i="2"/>
  <c r="D36" i="2"/>
  <c r="D35" i="2"/>
  <c r="D34" i="2"/>
  <c r="D33" i="2"/>
  <c r="D32" i="2"/>
  <c r="D31" i="2"/>
  <c r="D30" i="2"/>
  <c r="D29" i="2"/>
  <c r="D28" i="2"/>
  <c r="M27" i="2"/>
  <c r="L27" i="2"/>
  <c r="J27" i="2"/>
  <c r="I27" i="2"/>
  <c r="G27" i="2"/>
  <c r="D27" i="2"/>
  <c r="D26" i="2"/>
  <c r="D25" i="2"/>
  <c r="D24" i="2"/>
  <c r="D23" i="2"/>
  <c r="D22" i="2"/>
  <c r="D21" i="2"/>
  <c r="D20" i="2"/>
  <c r="D17" i="2"/>
  <c r="D16" i="2"/>
  <c r="D15" i="2"/>
  <c r="D14" i="2"/>
  <c r="D13" i="2"/>
  <c r="D12" i="2"/>
  <c r="D11" i="2"/>
  <c r="M10" i="2"/>
  <c r="L10" i="2"/>
  <c r="K10" i="2"/>
  <c r="D10" i="2"/>
  <c r="M9" i="2"/>
  <c r="L9" i="2"/>
  <c r="K9" i="2"/>
  <c r="D9" i="2"/>
  <c r="D8" i="2"/>
</calcChain>
</file>

<file path=xl/sharedStrings.xml><?xml version="1.0" encoding="utf-8"?>
<sst xmlns="http://schemas.openxmlformats.org/spreadsheetml/2006/main" count="137" uniqueCount="36">
  <si>
    <t>10．土木・建築</t>
    <rPh sb="3" eb="5">
      <t>ドボク</t>
    </rPh>
    <rPh sb="6" eb="8">
      <t>ケンチク</t>
    </rPh>
    <phoneticPr fontId="2"/>
  </si>
  <si>
    <t>（１）幅員別道路の実延長</t>
    <rPh sb="3" eb="5">
      <t>フクイン</t>
    </rPh>
    <rPh sb="5" eb="6">
      <t>ベツ</t>
    </rPh>
    <rPh sb="6" eb="8">
      <t>ドウロ</t>
    </rPh>
    <rPh sb="9" eb="10">
      <t>ジツ</t>
    </rPh>
    <rPh sb="10" eb="12">
      <t>エンチョウ</t>
    </rPh>
    <phoneticPr fontId="2"/>
  </si>
  <si>
    <t>19.5ｍ以上</t>
    <rPh sb="5" eb="7">
      <t>イジョウ</t>
    </rPh>
    <phoneticPr fontId="2"/>
  </si>
  <si>
    <t>13.0ｍ以上</t>
    <rPh sb="5" eb="7">
      <t>イジョウ</t>
    </rPh>
    <phoneticPr fontId="2"/>
  </si>
  <si>
    <t>5.5ｍ以上</t>
    <rPh sb="4" eb="6">
      <t>イジョウ</t>
    </rPh>
    <phoneticPr fontId="2"/>
  </si>
  <si>
    <t>5.5ｍ未満</t>
    <rPh sb="4" eb="6">
      <t>ミマン</t>
    </rPh>
    <phoneticPr fontId="2"/>
  </si>
  <si>
    <t>3.5ｍ以上</t>
    <rPh sb="4" eb="6">
      <t>イジョウ</t>
    </rPh>
    <phoneticPr fontId="2"/>
  </si>
  <si>
    <t>3.5ｍ未満</t>
    <rPh sb="4" eb="6">
      <t>ミマン</t>
    </rPh>
    <phoneticPr fontId="2"/>
  </si>
  <si>
    <t>うち自動車交通不能</t>
    <rPh sb="2" eb="5">
      <t>ジドウシャ</t>
    </rPh>
    <rPh sb="5" eb="7">
      <t>コウツウ</t>
    </rPh>
    <rPh sb="7" eb="9">
      <t>フノウ</t>
    </rPh>
    <phoneticPr fontId="2"/>
  </si>
  <si>
    <t>-</t>
    <phoneticPr fontId="2"/>
  </si>
  <si>
    <t>〈資料〉各市町・知多建設事務所調</t>
  </si>
  <si>
    <t>半　田　市</t>
    <rPh sb="0" eb="1">
      <t>ハン</t>
    </rPh>
    <rPh sb="2" eb="3">
      <t>タ</t>
    </rPh>
    <rPh sb="4" eb="5">
      <t>シ</t>
    </rPh>
    <phoneticPr fontId="2"/>
  </si>
  <si>
    <t>常　滑　市</t>
    <rPh sb="0" eb="1">
      <t>ツネ</t>
    </rPh>
    <rPh sb="2" eb="3">
      <t>ナメラ</t>
    </rPh>
    <rPh sb="4" eb="5">
      <t>シ</t>
    </rPh>
    <phoneticPr fontId="2"/>
  </si>
  <si>
    <t>東　海　市</t>
    <rPh sb="0" eb="1">
      <t>ヒガシ</t>
    </rPh>
    <rPh sb="2" eb="3">
      <t>ウミ</t>
    </rPh>
    <rPh sb="4" eb="5">
      <t>シ</t>
    </rPh>
    <phoneticPr fontId="2"/>
  </si>
  <si>
    <t>大　府　市</t>
    <rPh sb="0" eb="1">
      <t>ダイ</t>
    </rPh>
    <rPh sb="2" eb="3">
      <t>フ</t>
    </rPh>
    <rPh sb="4" eb="5">
      <t>シ</t>
    </rPh>
    <phoneticPr fontId="2"/>
  </si>
  <si>
    <t>知　多　市</t>
    <rPh sb="0" eb="1">
      <t>チ</t>
    </rPh>
    <rPh sb="2" eb="3">
      <t>タ</t>
    </rPh>
    <rPh sb="4" eb="5">
      <t>シ</t>
    </rPh>
    <phoneticPr fontId="2"/>
  </si>
  <si>
    <t>東　浦　町</t>
    <rPh sb="0" eb="1">
      <t>ヒガシ</t>
    </rPh>
    <rPh sb="2" eb="3">
      <t>ウラ</t>
    </rPh>
    <rPh sb="4" eb="5">
      <t>マチ</t>
    </rPh>
    <phoneticPr fontId="2"/>
  </si>
  <si>
    <t>美　浜　町</t>
    <rPh sb="0" eb="1">
      <t>ビ</t>
    </rPh>
    <rPh sb="2" eb="3">
      <t>ハマ</t>
    </rPh>
    <rPh sb="4" eb="5">
      <t>マチ</t>
    </rPh>
    <phoneticPr fontId="2"/>
  </si>
  <si>
    <t>武　豊　町</t>
    <rPh sb="0" eb="1">
      <t>タケシ</t>
    </rPh>
    <rPh sb="2" eb="3">
      <t>トヨ</t>
    </rPh>
    <rPh sb="4" eb="5">
      <t>マチ</t>
    </rPh>
    <phoneticPr fontId="2"/>
  </si>
  <si>
    <t>総　　数</t>
    <rPh sb="0" eb="1">
      <t>フサ</t>
    </rPh>
    <rPh sb="3" eb="4">
      <t>カズ</t>
    </rPh>
    <phoneticPr fontId="2"/>
  </si>
  <si>
    <t>規 格 改 良 済</t>
    <rPh sb="0" eb="1">
      <t>タダシ</t>
    </rPh>
    <rPh sb="2" eb="3">
      <t>カク</t>
    </rPh>
    <rPh sb="4" eb="5">
      <t>アラタ</t>
    </rPh>
    <rPh sb="6" eb="7">
      <t>リョウ</t>
    </rPh>
    <rPh sb="8" eb="9">
      <t>スミ</t>
    </rPh>
    <phoneticPr fontId="2"/>
  </si>
  <si>
    <t>実　　延　　長</t>
    <rPh sb="0" eb="1">
      <t>ジツ</t>
    </rPh>
    <rPh sb="3" eb="4">
      <t>エン</t>
    </rPh>
    <rPh sb="6" eb="7">
      <t>チョウ</t>
    </rPh>
    <phoneticPr fontId="2"/>
  </si>
  <si>
    <t>路　　線　　数</t>
    <rPh sb="0" eb="1">
      <t>ミチ</t>
    </rPh>
    <rPh sb="3" eb="4">
      <t>セン</t>
    </rPh>
    <rPh sb="6" eb="7">
      <t>スウ</t>
    </rPh>
    <phoneticPr fontId="2"/>
  </si>
  <si>
    <t>未　　改　　良</t>
    <rPh sb="0" eb="1">
      <t>ミ</t>
    </rPh>
    <rPh sb="3" eb="4">
      <t>アラタ</t>
    </rPh>
    <rPh sb="6" eb="7">
      <t>リョウ</t>
    </rPh>
    <phoneticPr fontId="2"/>
  </si>
  <si>
    <t>区　　　　分</t>
    <rPh sb="0" eb="1">
      <t>ク</t>
    </rPh>
    <rPh sb="5" eb="6">
      <t>ブン</t>
    </rPh>
    <phoneticPr fontId="2"/>
  </si>
  <si>
    <t>国　　　　道</t>
    <rPh sb="0" eb="1">
      <t>クニ</t>
    </rPh>
    <rPh sb="5" eb="6">
      <t>ミチ</t>
    </rPh>
    <phoneticPr fontId="2"/>
  </si>
  <si>
    <t>県　　　　道</t>
    <rPh sb="0" eb="1">
      <t>ケン</t>
    </rPh>
    <rPh sb="5" eb="6">
      <t>ミチ</t>
    </rPh>
    <phoneticPr fontId="2"/>
  </si>
  <si>
    <t>市　道　・　町　道</t>
    <rPh sb="0" eb="1">
      <t>シ</t>
    </rPh>
    <rPh sb="2" eb="3">
      <t>ドウ</t>
    </rPh>
    <rPh sb="6" eb="7">
      <t>マチ</t>
    </rPh>
    <rPh sb="8" eb="9">
      <t>ドウ</t>
    </rPh>
    <phoneticPr fontId="2"/>
  </si>
  <si>
    <t>阿 久 比 町</t>
    <rPh sb="0" eb="1">
      <t>オク</t>
    </rPh>
    <rPh sb="2" eb="3">
      <t>ヒサシ</t>
    </rPh>
    <rPh sb="4" eb="5">
      <t>ヒ</t>
    </rPh>
    <rPh sb="6" eb="7">
      <t>マチ</t>
    </rPh>
    <phoneticPr fontId="2"/>
  </si>
  <si>
    <t>南 知 多 町</t>
    <rPh sb="0" eb="1">
      <t>ミナミ</t>
    </rPh>
    <rPh sb="2" eb="3">
      <t>チ</t>
    </rPh>
    <rPh sb="4" eb="5">
      <t>タ</t>
    </rPh>
    <rPh sb="6" eb="7">
      <t>マチ</t>
    </rPh>
    <phoneticPr fontId="2"/>
  </si>
  <si>
    <t>48　土木 ・ 建築</t>
    <rPh sb="3" eb="5">
      <t>ドボク</t>
    </rPh>
    <rPh sb="8" eb="10">
      <t>ケンチク</t>
    </rPh>
    <phoneticPr fontId="2"/>
  </si>
  <si>
    <t>土木 ・ 建築　49</t>
    <rPh sb="0" eb="2">
      <t>ドボク</t>
    </rPh>
    <rPh sb="5" eb="7">
      <t>ケンチク</t>
    </rPh>
    <phoneticPr fontId="2"/>
  </si>
  <si>
    <t>4.5ｍ以上</t>
    <rPh sb="4" eb="6">
      <t>イジョウ</t>
    </rPh>
    <phoneticPr fontId="2"/>
  </si>
  <si>
    <t>-</t>
  </si>
  <si>
    <t>（単位：ｍ）　平成30年4月1日現在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</si>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</sst>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_);[Red]\(#,##0\)"/>
    <numFmt numFmtId="178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178" fontId="3" fillId="0" borderId="21" xfId="0" applyNumberFormat="1" applyFont="1" applyFill="1" applyBorder="1" applyAlignment="1" applyProtection="1">
      <alignment horizontal="right"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178" fontId="3" fillId="0" borderId="21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178" fontId="3" fillId="0" borderId="0" xfId="1" applyNumberFormat="1" applyFont="1" applyFill="1" applyBorder="1" applyAlignment="1" applyProtection="1">
      <alignment horizontal="right" vertical="center"/>
      <protection locked="0"/>
    </xf>
    <xf numFmtId="178" fontId="3" fillId="0" borderId="21" xfId="1" applyNumberFormat="1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Alignment="1">
      <alignment horizontal="center"/>
    </xf>
    <xf numFmtId="49" fontId="3" fillId="0" borderId="21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>
      <alignment horizontal="center" vertical="center" textRotation="255"/>
    </xf>
    <xf numFmtId="0" fontId="7" fillId="0" borderId="4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 textRotation="255"/>
    </xf>
    <xf numFmtId="178" fontId="3" fillId="0" borderId="8" xfId="0" applyNumberFormat="1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 applyProtection="1">
      <alignment horizontal="right" vertical="center"/>
      <protection locked="0"/>
    </xf>
    <xf numFmtId="178" fontId="3" fillId="0" borderId="22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/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178" fontId="3" fillId="0" borderId="10" xfId="1" applyNumberFormat="1" applyFont="1" applyFill="1" applyBorder="1" applyAlignment="1" applyProtection="1">
      <alignment horizontal="right" vertical="center"/>
      <protection locked="0"/>
    </xf>
    <xf numFmtId="49" fontId="3" fillId="0" borderId="23" xfId="0" applyNumberFormat="1" applyFont="1" applyFill="1" applyBorder="1" applyAlignment="1" applyProtection="1">
      <alignment horizontal="right" vertical="center"/>
      <protection locked="0"/>
    </xf>
    <xf numFmtId="177" fontId="3" fillId="0" borderId="13" xfId="1" applyNumberFormat="1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14" xfId="1" applyNumberFormat="1" applyFont="1" applyFill="1" applyBorder="1" applyAlignment="1">
      <alignment horizontal="center" vertical="center" textRotation="255"/>
    </xf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 applyProtection="1">
      <alignment horizontal="right" vertical="center"/>
      <protection locked="0"/>
    </xf>
    <xf numFmtId="177" fontId="3" fillId="0" borderId="15" xfId="1" applyNumberFormat="1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right" vertical="center"/>
    </xf>
    <xf numFmtId="178" fontId="3" fillId="0" borderId="11" xfId="1" applyNumberFormat="1" applyFont="1" applyFill="1" applyBorder="1" applyAlignment="1" applyProtection="1">
      <alignment horizontal="right" vertical="center"/>
      <protection locked="0"/>
    </xf>
    <xf numFmtId="178" fontId="3" fillId="0" borderId="11" xfId="0" applyNumberFormat="1" applyFont="1" applyFill="1" applyBorder="1" applyAlignment="1">
      <alignment vertical="center"/>
    </xf>
    <xf numFmtId="177" fontId="3" fillId="0" borderId="11" xfId="1" applyNumberFormat="1" applyFont="1" applyFill="1" applyBorder="1" applyAlignment="1" applyProtection="1">
      <alignment horizontal="right" vertical="center"/>
      <protection locked="0"/>
    </xf>
    <xf numFmtId="178" fontId="3" fillId="0" borderId="11" xfId="1" applyNumberFormat="1" applyFont="1" applyFill="1" applyBorder="1" applyAlignment="1">
      <alignment horizontal="right" vertical="center"/>
    </xf>
    <xf numFmtId="178" fontId="3" fillId="0" borderId="24" xfId="1" applyNumberFormat="1" applyFont="1" applyFill="1" applyBorder="1" applyAlignment="1" applyProtection="1">
      <alignment horizontal="right" vertical="center"/>
      <protection locked="0"/>
    </xf>
    <xf numFmtId="177" fontId="3" fillId="0" borderId="0" xfId="1" applyNumberFormat="1" applyFont="1" applyFill="1" applyBorder="1" applyAlignment="1">
      <alignment vertical="center" textRotation="255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zoomScale="85" zoomScaleNormal="85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2" sqref="C2"/>
    </sheetView>
  </sheetViews>
  <sheetFormatPr defaultRowHeight="14.25" x14ac:dyDescent="0.15"/>
  <cols>
    <col min="1" max="1" width="4.5" style="65" customWidth="1"/>
    <col min="2" max="2" width="3" style="3" customWidth="1"/>
    <col min="3" max="3" width="16.125" style="3" customWidth="1"/>
    <col min="4" max="14" width="13.375" style="3" customWidth="1"/>
    <col min="15" max="16384" width="9" style="3"/>
  </cols>
  <sheetData>
    <row r="1" spans="1:15" ht="14.25" customHeight="1" x14ac:dyDescent="0.15">
      <c r="A1" s="1" t="s">
        <v>30</v>
      </c>
      <c r="B1" s="2"/>
      <c r="N1" s="4"/>
      <c r="O1" s="4" t="s">
        <v>31</v>
      </c>
    </row>
    <row r="2" spans="1:15" ht="18.75" customHeight="1" x14ac:dyDescent="0.15">
      <c r="A2" s="2"/>
      <c r="B2" s="2"/>
    </row>
    <row r="3" spans="1:15" ht="23.25" customHeight="1" x14ac:dyDescent="0.15">
      <c r="A3" s="5" t="s">
        <v>0</v>
      </c>
      <c r="B3" s="2"/>
    </row>
    <row r="4" spans="1:15" ht="10.5" customHeight="1" x14ac:dyDescent="0.15">
      <c r="A4" s="2"/>
      <c r="B4" s="2"/>
      <c r="N4" s="4"/>
    </row>
    <row r="5" spans="1:15" ht="18.75" x14ac:dyDescent="0.15">
      <c r="A5" s="6" t="s">
        <v>1</v>
      </c>
      <c r="B5" s="6"/>
      <c r="C5" s="6"/>
      <c r="D5" s="6"/>
    </row>
    <row r="6" spans="1:15" ht="14.25" customHeight="1" thickBot="1" x14ac:dyDescent="0.2">
      <c r="A6" s="2"/>
      <c r="B6" s="2"/>
      <c r="N6" s="4" t="s">
        <v>34</v>
      </c>
    </row>
    <row r="7" spans="1:15" ht="16.149999999999999" customHeight="1" x14ac:dyDescent="0.15">
      <c r="A7" s="7" t="s">
        <v>24</v>
      </c>
      <c r="B7" s="8"/>
      <c r="C7" s="9"/>
      <c r="D7" s="10" t="s">
        <v>19</v>
      </c>
      <c r="E7" s="10" t="s">
        <v>11</v>
      </c>
      <c r="F7" s="10" t="s">
        <v>12</v>
      </c>
      <c r="G7" s="10" t="s">
        <v>13</v>
      </c>
      <c r="H7" s="10" t="s">
        <v>14</v>
      </c>
      <c r="I7" s="10" t="s">
        <v>15</v>
      </c>
      <c r="J7" s="10" t="s">
        <v>28</v>
      </c>
      <c r="K7" s="10" t="s">
        <v>16</v>
      </c>
      <c r="L7" s="10" t="s">
        <v>29</v>
      </c>
      <c r="M7" s="10" t="s">
        <v>17</v>
      </c>
      <c r="N7" s="11" t="s">
        <v>18</v>
      </c>
      <c r="O7" s="12"/>
    </row>
    <row r="8" spans="1:15" ht="19.899999999999999" customHeight="1" x14ac:dyDescent="0.15">
      <c r="A8" s="13" t="s">
        <v>25</v>
      </c>
      <c r="B8" s="14" t="s">
        <v>22</v>
      </c>
      <c r="C8" s="14"/>
      <c r="D8" s="15">
        <f>SUM(E8,F8,G8,H8,I8,J8,K8,L8,M8,N8)</f>
        <v>14</v>
      </c>
      <c r="E8" s="16">
        <v>2</v>
      </c>
      <c r="F8" s="16">
        <v>2</v>
      </c>
      <c r="G8" s="16">
        <v>2</v>
      </c>
      <c r="H8" s="16">
        <v>2</v>
      </c>
      <c r="I8" s="16">
        <v>2</v>
      </c>
      <c r="J8" s="17" t="s">
        <v>9</v>
      </c>
      <c r="K8" s="16">
        <v>1</v>
      </c>
      <c r="L8" s="16">
        <v>1</v>
      </c>
      <c r="M8" s="16">
        <v>1</v>
      </c>
      <c r="N8" s="18">
        <v>1</v>
      </c>
      <c r="O8" s="12"/>
    </row>
    <row r="9" spans="1:15" ht="19.899999999999999" customHeight="1" x14ac:dyDescent="0.15">
      <c r="A9" s="13"/>
      <c r="B9" s="19" t="s">
        <v>21</v>
      </c>
      <c r="C9" s="19"/>
      <c r="D9" s="15">
        <f t="shared" ref="D9:D17" si="0">SUM(E9,F9,G9,H9,I9,J9,K9,L9,M9,N9)</f>
        <v>139438</v>
      </c>
      <c r="E9" s="15">
        <v>14100</v>
      </c>
      <c r="F9" s="15">
        <v>15689</v>
      </c>
      <c r="G9" s="15">
        <v>20181</v>
      </c>
      <c r="H9" s="15">
        <v>11928</v>
      </c>
      <c r="I9" s="15">
        <v>17277</v>
      </c>
      <c r="J9" s="17" t="s">
        <v>9</v>
      </c>
      <c r="K9" s="15">
        <f>SUM(K10,K15)</f>
        <v>13297</v>
      </c>
      <c r="L9" s="15">
        <f>SUM(L10,L15)</f>
        <v>22014</v>
      </c>
      <c r="M9" s="15">
        <f>SUM(M10,M15)</f>
        <v>18654</v>
      </c>
      <c r="N9" s="20">
        <v>6298</v>
      </c>
      <c r="O9" s="12"/>
    </row>
    <row r="10" spans="1:15" ht="19.899999999999999" customHeight="1" x14ac:dyDescent="0.15">
      <c r="A10" s="13"/>
      <c r="B10" s="21" t="s">
        <v>20</v>
      </c>
      <c r="C10" s="14"/>
      <c r="D10" s="15">
        <f t="shared" si="0"/>
        <v>138872</v>
      </c>
      <c r="E10" s="15">
        <v>13534</v>
      </c>
      <c r="F10" s="15">
        <v>15689</v>
      </c>
      <c r="G10" s="15">
        <v>20181</v>
      </c>
      <c r="H10" s="15">
        <v>11928</v>
      </c>
      <c r="I10" s="15">
        <v>17277</v>
      </c>
      <c r="J10" s="17" t="s">
        <v>9</v>
      </c>
      <c r="K10" s="15">
        <f>SUM(K11:K14)</f>
        <v>13297</v>
      </c>
      <c r="L10" s="15">
        <f>SUM(L11:L14)</f>
        <v>22014</v>
      </c>
      <c r="M10" s="15">
        <f>SUM(M11:M14)</f>
        <v>18654</v>
      </c>
      <c r="N10" s="20">
        <v>6298</v>
      </c>
      <c r="O10" s="12"/>
    </row>
    <row r="11" spans="1:15" ht="19.899999999999999" customHeight="1" x14ac:dyDescent="0.15">
      <c r="A11" s="13"/>
      <c r="B11" s="22"/>
      <c r="C11" s="23" t="s">
        <v>2</v>
      </c>
      <c r="D11" s="15">
        <f t="shared" si="0"/>
        <v>3022</v>
      </c>
      <c r="E11" s="16">
        <v>393</v>
      </c>
      <c r="F11" s="16">
        <v>245</v>
      </c>
      <c r="G11" s="16">
        <v>940</v>
      </c>
      <c r="H11" s="16">
        <v>954</v>
      </c>
      <c r="I11" s="16">
        <v>41</v>
      </c>
      <c r="J11" s="17" t="s">
        <v>9</v>
      </c>
      <c r="K11" s="16">
        <v>302</v>
      </c>
      <c r="L11" s="16">
        <v>28</v>
      </c>
      <c r="M11" s="16">
        <v>70</v>
      </c>
      <c r="N11" s="18">
        <v>49</v>
      </c>
      <c r="O11" s="12"/>
    </row>
    <row r="12" spans="1:15" ht="19.899999999999999" customHeight="1" x14ac:dyDescent="0.15">
      <c r="A12" s="13"/>
      <c r="B12" s="24"/>
      <c r="C12" s="23" t="s">
        <v>3</v>
      </c>
      <c r="D12" s="15">
        <f t="shared" si="0"/>
        <v>30928</v>
      </c>
      <c r="E12" s="16">
        <v>2653</v>
      </c>
      <c r="F12" s="16">
        <v>6633</v>
      </c>
      <c r="G12" s="16">
        <v>8194</v>
      </c>
      <c r="H12" s="16">
        <v>3188</v>
      </c>
      <c r="I12" s="16">
        <v>9062</v>
      </c>
      <c r="J12" s="17" t="s">
        <v>9</v>
      </c>
      <c r="K12" s="16">
        <v>887</v>
      </c>
      <c r="L12" s="16">
        <v>92</v>
      </c>
      <c r="M12" s="16">
        <v>167</v>
      </c>
      <c r="N12" s="18">
        <v>52</v>
      </c>
      <c r="O12" s="12"/>
    </row>
    <row r="13" spans="1:15" ht="19.899999999999999" customHeight="1" x14ac:dyDescent="0.15">
      <c r="A13" s="13"/>
      <c r="B13" s="24"/>
      <c r="C13" s="23" t="s">
        <v>4</v>
      </c>
      <c r="D13" s="15">
        <f t="shared" si="0"/>
        <v>103344</v>
      </c>
      <c r="E13" s="25">
        <v>10488</v>
      </c>
      <c r="F13" s="25">
        <v>8811</v>
      </c>
      <c r="G13" s="25">
        <v>11011</v>
      </c>
      <c r="H13" s="25">
        <v>7786</v>
      </c>
      <c r="I13" s="25">
        <v>7167</v>
      </c>
      <c r="J13" s="17" t="s">
        <v>9</v>
      </c>
      <c r="K13" s="25">
        <v>12108</v>
      </c>
      <c r="L13" s="25">
        <v>21854</v>
      </c>
      <c r="M13" s="25">
        <v>17922</v>
      </c>
      <c r="N13" s="26">
        <v>6197</v>
      </c>
      <c r="O13" s="12"/>
    </row>
    <row r="14" spans="1:15" ht="19.899999999999999" customHeight="1" x14ac:dyDescent="0.15">
      <c r="A14" s="13"/>
      <c r="B14" s="27"/>
      <c r="C14" s="23" t="s">
        <v>5</v>
      </c>
      <c r="D14" s="15">
        <f t="shared" si="0"/>
        <v>1578</v>
      </c>
      <c r="E14" s="17" t="s">
        <v>9</v>
      </c>
      <c r="F14" s="17" t="s">
        <v>9</v>
      </c>
      <c r="G14" s="25">
        <v>36</v>
      </c>
      <c r="H14" s="17" t="s">
        <v>9</v>
      </c>
      <c r="I14" s="25">
        <v>1007</v>
      </c>
      <c r="J14" s="17" t="s">
        <v>9</v>
      </c>
      <c r="K14" s="17" t="s">
        <v>9</v>
      </c>
      <c r="L14" s="25">
        <v>40</v>
      </c>
      <c r="M14" s="25">
        <v>495</v>
      </c>
      <c r="N14" s="28" t="s">
        <v>9</v>
      </c>
      <c r="O14" s="12"/>
    </row>
    <row r="15" spans="1:15" ht="19.899999999999999" customHeight="1" x14ac:dyDescent="0.15">
      <c r="A15" s="13"/>
      <c r="B15" s="21" t="s">
        <v>23</v>
      </c>
      <c r="C15" s="14"/>
      <c r="D15" s="15">
        <f t="shared" si="0"/>
        <v>566</v>
      </c>
      <c r="E15" s="15">
        <v>566</v>
      </c>
      <c r="F15" s="17" t="s">
        <v>9</v>
      </c>
      <c r="G15" s="17" t="s">
        <v>9</v>
      </c>
      <c r="H15" s="17" t="s">
        <v>35</v>
      </c>
      <c r="I15" s="17" t="s">
        <v>9</v>
      </c>
      <c r="J15" s="17" t="s">
        <v>9</v>
      </c>
      <c r="K15" s="17" t="s">
        <v>35</v>
      </c>
      <c r="L15" s="17" t="s">
        <v>9</v>
      </c>
      <c r="M15" s="17" t="s">
        <v>9</v>
      </c>
      <c r="N15" s="28" t="s">
        <v>9</v>
      </c>
      <c r="O15" s="12"/>
    </row>
    <row r="16" spans="1:15" ht="19.899999999999999" customHeight="1" x14ac:dyDescent="0.15">
      <c r="A16" s="13"/>
      <c r="B16" s="22"/>
      <c r="C16" s="23" t="s">
        <v>32</v>
      </c>
      <c r="D16" s="15">
        <f t="shared" si="0"/>
        <v>83</v>
      </c>
      <c r="E16" s="16">
        <v>83</v>
      </c>
      <c r="F16" s="17" t="s">
        <v>9</v>
      </c>
      <c r="G16" s="17" t="s">
        <v>9</v>
      </c>
      <c r="H16" s="17" t="s">
        <v>9</v>
      </c>
      <c r="I16" s="17" t="s">
        <v>35</v>
      </c>
      <c r="J16" s="17" t="s">
        <v>9</v>
      </c>
      <c r="K16" s="17" t="s">
        <v>9</v>
      </c>
      <c r="L16" s="17" t="s">
        <v>9</v>
      </c>
      <c r="M16" s="17" t="s">
        <v>9</v>
      </c>
      <c r="N16" s="28" t="s">
        <v>9</v>
      </c>
      <c r="O16" s="12"/>
    </row>
    <row r="17" spans="1:15" ht="19.899999999999999" customHeight="1" x14ac:dyDescent="0.15">
      <c r="A17" s="13"/>
      <c r="B17" s="22"/>
      <c r="C17" s="23" t="s">
        <v>6</v>
      </c>
      <c r="D17" s="15">
        <f t="shared" si="0"/>
        <v>483</v>
      </c>
      <c r="E17" s="16">
        <v>483</v>
      </c>
      <c r="F17" s="17" t="s">
        <v>9</v>
      </c>
      <c r="G17" s="17" t="s">
        <v>9</v>
      </c>
      <c r="H17" s="17" t="s">
        <v>9</v>
      </c>
      <c r="I17" s="17" t="s">
        <v>9</v>
      </c>
      <c r="J17" s="17" t="s">
        <v>9</v>
      </c>
      <c r="K17" s="17" t="s">
        <v>9</v>
      </c>
      <c r="L17" s="17" t="s">
        <v>9</v>
      </c>
      <c r="M17" s="17" t="s">
        <v>9</v>
      </c>
      <c r="N17" s="28" t="s">
        <v>9</v>
      </c>
      <c r="O17" s="12"/>
    </row>
    <row r="18" spans="1:15" ht="19.899999999999999" customHeight="1" x14ac:dyDescent="0.15">
      <c r="A18" s="13"/>
      <c r="B18" s="22"/>
      <c r="C18" s="23" t="s">
        <v>7</v>
      </c>
      <c r="D18" s="15" t="s">
        <v>9</v>
      </c>
      <c r="E18" s="17" t="s">
        <v>9</v>
      </c>
      <c r="F18" s="17" t="s">
        <v>9</v>
      </c>
      <c r="G18" s="17" t="s">
        <v>9</v>
      </c>
      <c r="H18" s="17" t="s">
        <v>9</v>
      </c>
      <c r="I18" s="17" t="s">
        <v>9</v>
      </c>
      <c r="J18" s="17" t="s">
        <v>9</v>
      </c>
      <c r="K18" s="17" t="s">
        <v>9</v>
      </c>
      <c r="L18" s="17" t="s">
        <v>9</v>
      </c>
      <c r="M18" s="17" t="s">
        <v>9</v>
      </c>
      <c r="N18" s="28" t="s">
        <v>9</v>
      </c>
      <c r="O18" s="12"/>
    </row>
    <row r="19" spans="1:15" ht="19.899999999999999" customHeight="1" x14ac:dyDescent="0.15">
      <c r="A19" s="29"/>
      <c r="B19" s="22"/>
      <c r="C19" s="30" t="s">
        <v>8</v>
      </c>
      <c r="D19" s="15" t="s">
        <v>9</v>
      </c>
      <c r="E19" s="17" t="s">
        <v>9</v>
      </c>
      <c r="F19" s="17" t="s">
        <v>9</v>
      </c>
      <c r="G19" s="17" t="s">
        <v>9</v>
      </c>
      <c r="H19" s="17" t="s">
        <v>9</v>
      </c>
      <c r="I19" s="17" t="s">
        <v>9</v>
      </c>
      <c r="J19" s="17" t="s">
        <v>9</v>
      </c>
      <c r="K19" s="17" t="s">
        <v>9</v>
      </c>
      <c r="L19" s="17" t="s">
        <v>9</v>
      </c>
      <c r="M19" s="17" t="s">
        <v>9</v>
      </c>
      <c r="N19" s="28" t="s">
        <v>9</v>
      </c>
      <c r="O19" s="12"/>
    </row>
    <row r="20" spans="1:15" ht="19.899999999999999" customHeight="1" x14ac:dyDescent="0.15">
      <c r="A20" s="31" t="s">
        <v>26</v>
      </c>
      <c r="B20" s="14" t="s">
        <v>22</v>
      </c>
      <c r="C20" s="14"/>
      <c r="D20" s="32">
        <f>SUM(E20:N20)</f>
        <v>99</v>
      </c>
      <c r="E20" s="33">
        <v>17</v>
      </c>
      <c r="F20" s="33">
        <v>13</v>
      </c>
      <c r="G20" s="33">
        <v>7</v>
      </c>
      <c r="H20" s="33">
        <v>10</v>
      </c>
      <c r="I20" s="33">
        <v>11</v>
      </c>
      <c r="J20" s="33">
        <v>8</v>
      </c>
      <c r="K20" s="33">
        <v>9</v>
      </c>
      <c r="L20" s="33">
        <v>7</v>
      </c>
      <c r="M20" s="33">
        <v>9</v>
      </c>
      <c r="N20" s="34">
        <v>8</v>
      </c>
      <c r="O20" s="12"/>
    </row>
    <row r="21" spans="1:15" ht="19.899999999999999" customHeight="1" x14ac:dyDescent="0.15">
      <c r="A21" s="31"/>
      <c r="B21" s="19" t="s">
        <v>21</v>
      </c>
      <c r="C21" s="19"/>
      <c r="D21" s="15">
        <f>SUM(E21:N21)</f>
        <v>325030</v>
      </c>
      <c r="E21" s="15">
        <v>49393</v>
      </c>
      <c r="F21" s="15">
        <v>36917</v>
      </c>
      <c r="G21" s="15">
        <v>27873</v>
      </c>
      <c r="H21" s="15">
        <v>39658</v>
      </c>
      <c r="I21" s="15">
        <v>34342</v>
      </c>
      <c r="J21" s="15">
        <v>27135</v>
      </c>
      <c r="K21" s="15">
        <v>19360</v>
      </c>
      <c r="L21" s="15">
        <v>28494</v>
      </c>
      <c r="M21" s="15">
        <v>37065</v>
      </c>
      <c r="N21" s="20">
        <v>24793</v>
      </c>
      <c r="O21" s="12"/>
    </row>
    <row r="22" spans="1:15" ht="19.899999999999999" customHeight="1" x14ac:dyDescent="0.15">
      <c r="A22" s="31"/>
      <c r="B22" s="21" t="s">
        <v>20</v>
      </c>
      <c r="C22" s="14"/>
      <c r="D22" s="15">
        <f t="shared" ref="D22:D31" si="1">SUM(E22:N22)</f>
        <v>305475</v>
      </c>
      <c r="E22" s="15">
        <v>48629</v>
      </c>
      <c r="F22" s="15">
        <v>35864</v>
      </c>
      <c r="G22" s="15">
        <v>27721</v>
      </c>
      <c r="H22" s="15">
        <v>37797</v>
      </c>
      <c r="I22" s="15">
        <v>33282</v>
      </c>
      <c r="J22" s="15">
        <v>24756</v>
      </c>
      <c r="K22" s="15">
        <v>19132</v>
      </c>
      <c r="L22" s="15">
        <v>22383</v>
      </c>
      <c r="M22" s="15">
        <v>31118</v>
      </c>
      <c r="N22" s="20">
        <v>24793</v>
      </c>
      <c r="O22" s="12"/>
    </row>
    <row r="23" spans="1:15" ht="19.899999999999999" customHeight="1" x14ac:dyDescent="0.15">
      <c r="A23" s="31"/>
      <c r="B23" s="22"/>
      <c r="C23" s="23" t="s">
        <v>2</v>
      </c>
      <c r="D23" s="15">
        <f t="shared" si="1"/>
        <v>5197</v>
      </c>
      <c r="E23" s="16">
        <v>1382</v>
      </c>
      <c r="F23" s="16">
        <v>299</v>
      </c>
      <c r="G23" s="16">
        <v>1847</v>
      </c>
      <c r="H23" s="16">
        <v>469</v>
      </c>
      <c r="I23" s="16">
        <v>107</v>
      </c>
      <c r="J23" s="16">
        <v>332</v>
      </c>
      <c r="K23" s="16">
        <v>123</v>
      </c>
      <c r="L23" s="16">
        <v>123</v>
      </c>
      <c r="M23" s="16">
        <v>109</v>
      </c>
      <c r="N23" s="18">
        <v>406</v>
      </c>
      <c r="O23" s="12"/>
    </row>
    <row r="24" spans="1:15" ht="19.899999999999999" customHeight="1" x14ac:dyDescent="0.15">
      <c r="A24" s="31"/>
      <c r="B24" s="35"/>
      <c r="C24" s="23" t="s">
        <v>3</v>
      </c>
      <c r="D24" s="15">
        <f t="shared" si="1"/>
        <v>33433</v>
      </c>
      <c r="E24" s="16">
        <v>12559</v>
      </c>
      <c r="F24" s="16">
        <v>2693</v>
      </c>
      <c r="G24" s="16">
        <v>4232</v>
      </c>
      <c r="H24" s="16">
        <v>5012</v>
      </c>
      <c r="I24" s="16">
        <v>322</v>
      </c>
      <c r="J24" s="16">
        <v>3300</v>
      </c>
      <c r="K24" s="16">
        <v>1637</v>
      </c>
      <c r="L24" s="16">
        <v>519</v>
      </c>
      <c r="M24" s="16">
        <v>307</v>
      </c>
      <c r="N24" s="18">
        <v>2852</v>
      </c>
      <c r="O24" s="12"/>
    </row>
    <row r="25" spans="1:15" ht="19.899999999999999" customHeight="1" x14ac:dyDescent="0.15">
      <c r="A25" s="31"/>
      <c r="B25" s="35"/>
      <c r="C25" s="23" t="s">
        <v>4</v>
      </c>
      <c r="D25" s="15">
        <f t="shared" si="1"/>
        <v>224648</v>
      </c>
      <c r="E25" s="25">
        <v>27423</v>
      </c>
      <c r="F25" s="25">
        <v>31479</v>
      </c>
      <c r="G25" s="25">
        <v>19698</v>
      </c>
      <c r="H25" s="25">
        <v>26778</v>
      </c>
      <c r="I25" s="25">
        <v>28868</v>
      </c>
      <c r="J25" s="25">
        <v>17690</v>
      </c>
      <c r="K25" s="25">
        <v>17341</v>
      </c>
      <c r="L25" s="25">
        <v>18185</v>
      </c>
      <c r="M25" s="25">
        <v>23264</v>
      </c>
      <c r="N25" s="26">
        <v>13922</v>
      </c>
      <c r="O25" s="12"/>
    </row>
    <row r="26" spans="1:15" ht="19.899999999999999" customHeight="1" x14ac:dyDescent="0.15">
      <c r="A26" s="31"/>
      <c r="B26" s="35"/>
      <c r="C26" s="36" t="s">
        <v>5</v>
      </c>
      <c r="D26" s="15">
        <f t="shared" si="1"/>
        <v>42197</v>
      </c>
      <c r="E26" s="25">
        <v>7265</v>
      </c>
      <c r="F26" s="25">
        <v>1393</v>
      </c>
      <c r="G26" s="25">
        <v>1944</v>
      </c>
      <c r="H26" s="25">
        <v>5538</v>
      </c>
      <c r="I26" s="25">
        <v>3985</v>
      </c>
      <c r="J26" s="25">
        <v>3434</v>
      </c>
      <c r="K26" s="25">
        <v>31</v>
      </c>
      <c r="L26" s="25">
        <v>3556</v>
      </c>
      <c r="M26" s="25">
        <v>7438</v>
      </c>
      <c r="N26" s="26">
        <v>7613</v>
      </c>
      <c r="O26" s="12"/>
    </row>
    <row r="27" spans="1:15" ht="19.899999999999999" customHeight="1" x14ac:dyDescent="0.15">
      <c r="A27" s="31"/>
      <c r="B27" s="21" t="s">
        <v>23</v>
      </c>
      <c r="C27" s="14"/>
      <c r="D27" s="15">
        <f t="shared" si="1"/>
        <v>19555</v>
      </c>
      <c r="E27" s="15">
        <v>764</v>
      </c>
      <c r="F27" s="15">
        <v>1053</v>
      </c>
      <c r="G27" s="15">
        <f>SUM(G28:G30)</f>
        <v>152</v>
      </c>
      <c r="H27" s="15">
        <v>1861</v>
      </c>
      <c r="I27" s="15">
        <f>SUM(I28:I30)</f>
        <v>1060</v>
      </c>
      <c r="J27" s="15">
        <f>SUM(J28:J30)</f>
        <v>2379</v>
      </c>
      <c r="K27" s="15">
        <v>228</v>
      </c>
      <c r="L27" s="15">
        <f>SUM(L28:L30)</f>
        <v>6111</v>
      </c>
      <c r="M27" s="15">
        <f>SUM(M28:M30)</f>
        <v>5947</v>
      </c>
      <c r="N27" s="28" t="s">
        <v>9</v>
      </c>
      <c r="O27" s="12"/>
    </row>
    <row r="28" spans="1:15" ht="19.899999999999999" customHeight="1" x14ac:dyDescent="0.15">
      <c r="A28" s="31"/>
      <c r="B28" s="22"/>
      <c r="C28" s="23" t="s">
        <v>32</v>
      </c>
      <c r="D28" s="15">
        <f>SUM(E28:N28)</f>
        <v>916</v>
      </c>
      <c r="E28" s="17" t="s">
        <v>9</v>
      </c>
      <c r="F28" s="17" t="s">
        <v>9</v>
      </c>
      <c r="G28" s="16">
        <v>25</v>
      </c>
      <c r="H28" s="16">
        <v>332</v>
      </c>
      <c r="I28" s="16">
        <v>138</v>
      </c>
      <c r="J28" s="17" t="s">
        <v>9</v>
      </c>
      <c r="K28" s="16">
        <v>142</v>
      </c>
      <c r="L28" s="16">
        <v>119</v>
      </c>
      <c r="M28" s="16">
        <v>160</v>
      </c>
      <c r="N28" s="28" t="s">
        <v>9</v>
      </c>
      <c r="O28" s="12"/>
    </row>
    <row r="29" spans="1:15" ht="19.899999999999999" customHeight="1" x14ac:dyDescent="0.15">
      <c r="A29" s="31"/>
      <c r="B29" s="22"/>
      <c r="C29" s="23" t="s">
        <v>6</v>
      </c>
      <c r="D29" s="15">
        <f t="shared" si="1"/>
        <v>8142</v>
      </c>
      <c r="E29" s="16">
        <v>243</v>
      </c>
      <c r="F29" s="16">
        <v>726</v>
      </c>
      <c r="G29" s="16">
        <v>127</v>
      </c>
      <c r="H29" s="16">
        <v>826</v>
      </c>
      <c r="I29" s="16">
        <v>922</v>
      </c>
      <c r="J29" s="16">
        <v>650</v>
      </c>
      <c r="K29" s="16">
        <v>24</v>
      </c>
      <c r="L29" s="16">
        <v>1669</v>
      </c>
      <c r="M29" s="16">
        <v>2955</v>
      </c>
      <c r="N29" s="28" t="s">
        <v>9</v>
      </c>
      <c r="O29" s="12"/>
    </row>
    <row r="30" spans="1:15" ht="19.899999999999999" customHeight="1" x14ac:dyDescent="0.15">
      <c r="A30" s="31"/>
      <c r="B30" s="22"/>
      <c r="C30" s="23" t="s">
        <v>7</v>
      </c>
      <c r="D30" s="15">
        <f t="shared" si="1"/>
        <v>10497</v>
      </c>
      <c r="E30" s="25">
        <v>521</v>
      </c>
      <c r="F30" s="25">
        <v>327</v>
      </c>
      <c r="G30" s="17" t="s">
        <v>9</v>
      </c>
      <c r="H30" s="25">
        <v>703</v>
      </c>
      <c r="I30" s="17" t="s">
        <v>9</v>
      </c>
      <c r="J30" s="25">
        <v>1729</v>
      </c>
      <c r="K30" s="25">
        <v>62</v>
      </c>
      <c r="L30" s="25">
        <v>4323</v>
      </c>
      <c r="M30" s="25">
        <v>2832</v>
      </c>
      <c r="N30" s="28" t="s">
        <v>9</v>
      </c>
      <c r="O30" s="12"/>
    </row>
    <row r="31" spans="1:15" ht="19.899999999999999" customHeight="1" x14ac:dyDescent="0.15">
      <c r="A31" s="31"/>
      <c r="B31" s="37"/>
      <c r="C31" s="38" t="s">
        <v>8</v>
      </c>
      <c r="D31" s="39">
        <f t="shared" si="1"/>
        <v>1867</v>
      </c>
      <c r="E31" s="40" t="s">
        <v>9</v>
      </c>
      <c r="F31" s="40" t="s">
        <v>9</v>
      </c>
      <c r="G31" s="40" t="s">
        <v>9</v>
      </c>
      <c r="H31" s="40" t="s">
        <v>9</v>
      </c>
      <c r="I31" s="40" t="s">
        <v>9</v>
      </c>
      <c r="J31" s="40" t="s">
        <v>9</v>
      </c>
      <c r="K31" s="40" t="s">
        <v>9</v>
      </c>
      <c r="L31" s="41">
        <v>1293</v>
      </c>
      <c r="M31" s="41">
        <v>574</v>
      </c>
      <c r="N31" s="42" t="s">
        <v>9</v>
      </c>
      <c r="O31" s="12"/>
    </row>
    <row r="32" spans="1:15" ht="19.899999999999999" customHeight="1" x14ac:dyDescent="0.15">
      <c r="A32" s="43" t="s">
        <v>27</v>
      </c>
      <c r="B32" s="44" t="s">
        <v>22</v>
      </c>
      <c r="C32" s="44"/>
      <c r="D32" s="15">
        <f>SUM(E32:N32)</f>
        <v>21925</v>
      </c>
      <c r="E32" s="16">
        <v>3116</v>
      </c>
      <c r="F32" s="16">
        <v>2448</v>
      </c>
      <c r="G32" s="45">
        <v>2889</v>
      </c>
      <c r="H32" s="45">
        <v>2172</v>
      </c>
      <c r="I32" s="46">
        <v>2853</v>
      </c>
      <c r="J32" s="16">
        <v>1144</v>
      </c>
      <c r="K32" s="32">
        <v>1648</v>
      </c>
      <c r="L32" s="16">
        <v>2283</v>
      </c>
      <c r="M32" s="16">
        <v>1653</v>
      </c>
      <c r="N32" s="18">
        <v>1719</v>
      </c>
      <c r="O32" s="12"/>
    </row>
    <row r="33" spans="1:15" ht="19.899999999999999" customHeight="1" x14ac:dyDescent="0.15">
      <c r="A33" s="47"/>
      <c r="B33" s="19" t="s">
        <v>21</v>
      </c>
      <c r="C33" s="19"/>
      <c r="D33" s="15">
        <f t="shared" ref="D33:D43" si="2">SUM(E33,F33,G33,H33,I33,J33,K33,L33,M33,N33)</f>
        <v>4689098.3</v>
      </c>
      <c r="E33" s="15">
        <v>640331</v>
      </c>
      <c r="F33" s="15">
        <v>570256</v>
      </c>
      <c r="G33" s="15">
        <v>501345</v>
      </c>
      <c r="H33" s="15">
        <v>473197</v>
      </c>
      <c r="I33" s="48">
        <v>591488</v>
      </c>
      <c r="J33" s="15">
        <v>309618</v>
      </c>
      <c r="K33" s="15">
        <v>398846</v>
      </c>
      <c r="L33" s="15">
        <v>454869.3</v>
      </c>
      <c r="M33" s="15">
        <v>415426</v>
      </c>
      <c r="N33" s="20">
        <v>333722</v>
      </c>
      <c r="O33" s="12"/>
    </row>
    <row r="34" spans="1:15" ht="19.899999999999999" customHeight="1" x14ac:dyDescent="0.15">
      <c r="A34" s="47"/>
      <c r="B34" s="21" t="s">
        <v>20</v>
      </c>
      <c r="C34" s="14"/>
      <c r="D34" s="15">
        <f>SUM(E34,F34,G34,H34,I34,J34,K34,L34,M34,N34)</f>
        <v>3273214.7</v>
      </c>
      <c r="E34" s="15">
        <v>445710</v>
      </c>
      <c r="F34" s="15">
        <v>433695</v>
      </c>
      <c r="G34" s="45">
        <v>362899</v>
      </c>
      <c r="H34" s="15">
        <v>333620</v>
      </c>
      <c r="I34" s="48">
        <v>417781</v>
      </c>
      <c r="J34" s="15">
        <v>203792</v>
      </c>
      <c r="K34" s="15">
        <v>223214</v>
      </c>
      <c r="L34" s="15">
        <v>132870.70000000001</v>
      </c>
      <c r="M34" s="15">
        <v>508623</v>
      </c>
      <c r="N34" s="20">
        <v>211010</v>
      </c>
      <c r="O34" s="12"/>
    </row>
    <row r="35" spans="1:15" ht="19.899999999999999" customHeight="1" x14ac:dyDescent="0.15">
      <c r="A35" s="47"/>
      <c r="B35" s="22"/>
      <c r="C35" s="23" t="s">
        <v>2</v>
      </c>
      <c r="D35" s="15">
        <f>SUM(E35,F35,G35,H35,I35,J35,K35,L35,M35,N35)</f>
        <v>3906.15</v>
      </c>
      <c r="E35" s="16">
        <v>524.79999999999995</v>
      </c>
      <c r="F35" s="16">
        <v>1224</v>
      </c>
      <c r="G35" s="45">
        <v>1012</v>
      </c>
      <c r="H35" s="45">
        <v>243</v>
      </c>
      <c r="I35" s="46">
        <v>557.35</v>
      </c>
      <c r="J35" s="16">
        <v>84</v>
      </c>
      <c r="K35" s="15">
        <v>154</v>
      </c>
      <c r="L35" s="17" t="s">
        <v>9</v>
      </c>
      <c r="M35" s="16">
        <v>77</v>
      </c>
      <c r="N35" s="18">
        <v>30</v>
      </c>
      <c r="O35" s="12"/>
    </row>
    <row r="36" spans="1:15" ht="19.899999999999999" customHeight="1" x14ac:dyDescent="0.15">
      <c r="A36" s="47"/>
      <c r="B36" s="35"/>
      <c r="C36" s="23" t="s">
        <v>3</v>
      </c>
      <c r="D36" s="15">
        <f t="shared" si="2"/>
        <v>38088.800000000003</v>
      </c>
      <c r="E36" s="16">
        <v>6402.9</v>
      </c>
      <c r="F36" s="16">
        <v>5810</v>
      </c>
      <c r="G36" s="45">
        <v>9061</v>
      </c>
      <c r="H36" s="45">
        <v>1518</v>
      </c>
      <c r="I36" s="46">
        <v>11856</v>
      </c>
      <c r="J36" s="16">
        <v>1200</v>
      </c>
      <c r="K36" s="15">
        <v>873</v>
      </c>
      <c r="L36" s="16">
        <v>132.9</v>
      </c>
      <c r="M36" s="16">
        <v>512</v>
      </c>
      <c r="N36" s="18">
        <v>723</v>
      </c>
      <c r="O36" s="12"/>
    </row>
    <row r="37" spans="1:15" ht="19.899999999999999" customHeight="1" x14ac:dyDescent="0.15">
      <c r="A37" s="47"/>
      <c r="B37" s="35"/>
      <c r="C37" s="23" t="s">
        <v>4</v>
      </c>
      <c r="D37" s="15">
        <f t="shared" si="2"/>
        <v>824118.6</v>
      </c>
      <c r="E37" s="25">
        <v>146900.9</v>
      </c>
      <c r="F37" s="25">
        <v>110710</v>
      </c>
      <c r="G37" s="45">
        <v>129689</v>
      </c>
      <c r="H37" s="45">
        <v>98772</v>
      </c>
      <c r="I37" s="46">
        <v>98523</v>
      </c>
      <c r="J37" s="25">
        <v>47207</v>
      </c>
      <c r="K37" s="49">
        <v>67337</v>
      </c>
      <c r="L37" s="25">
        <v>36237.699999999997</v>
      </c>
      <c r="M37" s="25">
        <v>33659</v>
      </c>
      <c r="N37" s="26">
        <v>55083</v>
      </c>
      <c r="O37" s="12"/>
    </row>
    <row r="38" spans="1:15" ht="19.899999999999999" customHeight="1" x14ac:dyDescent="0.15">
      <c r="A38" s="47"/>
      <c r="B38" s="35"/>
      <c r="C38" s="36" t="s">
        <v>5</v>
      </c>
      <c r="D38" s="15">
        <f t="shared" si="2"/>
        <v>2060104.8</v>
      </c>
      <c r="E38" s="25">
        <v>291880.7</v>
      </c>
      <c r="F38" s="25">
        <v>315952</v>
      </c>
      <c r="G38" s="45">
        <v>223137</v>
      </c>
      <c r="H38" s="45">
        <v>233087</v>
      </c>
      <c r="I38" s="50">
        <v>306845</v>
      </c>
      <c r="J38" s="25">
        <v>155301</v>
      </c>
      <c r="K38" s="49">
        <v>154849</v>
      </c>
      <c r="L38" s="25">
        <v>96500.1</v>
      </c>
      <c r="M38" s="25">
        <v>127378</v>
      </c>
      <c r="N38" s="26">
        <v>155175</v>
      </c>
      <c r="O38" s="12"/>
    </row>
    <row r="39" spans="1:15" ht="19.899999999999999" customHeight="1" x14ac:dyDescent="0.15">
      <c r="A39" s="47"/>
      <c r="B39" s="21" t="s">
        <v>23</v>
      </c>
      <c r="C39" s="14"/>
      <c r="D39" s="15">
        <f>SUM(E39,F39,G39,H39,I39,J39,K39,L39,M39,N39)</f>
        <v>1856066.7999999998</v>
      </c>
      <c r="E39" s="15">
        <f>SUM(E40:E42)</f>
        <v>194611.19999999998</v>
      </c>
      <c r="F39" s="15">
        <v>136561</v>
      </c>
      <c r="G39" s="45">
        <v>138446</v>
      </c>
      <c r="H39" s="15">
        <v>139577</v>
      </c>
      <c r="I39" s="48">
        <v>173707</v>
      </c>
      <c r="J39" s="15">
        <v>105826</v>
      </c>
      <c r="K39" s="15">
        <v>175631</v>
      </c>
      <c r="L39" s="15">
        <v>321998.59999999998</v>
      </c>
      <c r="M39" s="15">
        <v>346997</v>
      </c>
      <c r="N39" s="26">
        <v>122712</v>
      </c>
      <c r="O39" s="12"/>
    </row>
    <row r="40" spans="1:15" ht="19.899999999999999" customHeight="1" x14ac:dyDescent="0.15">
      <c r="A40" s="47"/>
      <c r="B40" s="22"/>
      <c r="C40" s="23" t="s">
        <v>4</v>
      </c>
      <c r="D40" s="15">
        <f t="shared" si="2"/>
        <v>8100.4000000000005</v>
      </c>
      <c r="E40" s="16">
        <v>580.1</v>
      </c>
      <c r="F40" s="16" t="s">
        <v>33</v>
      </c>
      <c r="G40" s="45">
        <v>1575</v>
      </c>
      <c r="H40" s="45">
        <v>1035</v>
      </c>
      <c r="I40" s="46">
        <v>1050</v>
      </c>
      <c r="J40" s="16">
        <v>168</v>
      </c>
      <c r="K40" s="15">
        <v>3219</v>
      </c>
      <c r="L40" s="16">
        <v>207.3</v>
      </c>
      <c r="M40" s="16">
        <v>24</v>
      </c>
      <c r="N40" s="18">
        <v>242</v>
      </c>
      <c r="O40" s="12"/>
    </row>
    <row r="41" spans="1:15" ht="19.899999999999999" customHeight="1" x14ac:dyDescent="0.15">
      <c r="A41" s="47"/>
      <c r="B41" s="22"/>
      <c r="C41" s="23" t="s">
        <v>6</v>
      </c>
      <c r="D41" s="15">
        <f t="shared" si="2"/>
        <v>52907.8</v>
      </c>
      <c r="E41" s="16">
        <v>7632.8</v>
      </c>
      <c r="F41" s="16">
        <v>7</v>
      </c>
      <c r="G41" s="45">
        <v>7703</v>
      </c>
      <c r="H41" s="45">
        <v>9759</v>
      </c>
      <c r="I41" s="46">
        <v>4612</v>
      </c>
      <c r="J41" s="16">
        <v>938</v>
      </c>
      <c r="K41" s="15">
        <v>19362</v>
      </c>
      <c r="L41" s="16">
        <v>1126</v>
      </c>
      <c r="M41" s="16">
        <v>242</v>
      </c>
      <c r="N41" s="18">
        <v>1526</v>
      </c>
      <c r="O41" s="12"/>
    </row>
    <row r="42" spans="1:15" ht="19.899999999999999" customHeight="1" x14ac:dyDescent="0.15">
      <c r="A42" s="47"/>
      <c r="B42" s="22"/>
      <c r="C42" s="23" t="s">
        <v>7</v>
      </c>
      <c r="D42" s="15">
        <f t="shared" si="2"/>
        <v>1701864.6</v>
      </c>
      <c r="E42" s="25">
        <v>186398.3</v>
      </c>
      <c r="F42" s="25">
        <v>136554</v>
      </c>
      <c r="G42" s="45">
        <v>129169</v>
      </c>
      <c r="H42" s="45">
        <v>128783</v>
      </c>
      <c r="I42" s="50">
        <v>168045</v>
      </c>
      <c r="J42" s="25">
        <v>104720</v>
      </c>
      <c r="K42" s="49">
        <v>153050</v>
      </c>
      <c r="L42" s="25">
        <v>320665.3</v>
      </c>
      <c r="M42" s="25">
        <v>253536</v>
      </c>
      <c r="N42" s="26">
        <v>120944</v>
      </c>
      <c r="O42" s="12"/>
    </row>
    <row r="43" spans="1:15" ht="19.899999999999999" customHeight="1" thickBot="1" x14ac:dyDescent="0.2">
      <c r="A43" s="51"/>
      <c r="B43" s="52"/>
      <c r="C43" s="53" t="s">
        <v>8</v>
      </c>
      <c r="D43" s="54">
        <f t="shared" si="2"/>
        <v>794855.7</v>
      </c>
      <c r="E43" s="55">
        <v>68491</v>
      </c>
      <c r="F43" s="55">
        <v>111585</v>
      </c>
      <c r="G43" s="56">
        <v>52697</v>
      </c>
      <c r="H43" s="56">
        <v>17414</v>
      </c>
      <c r="I43" s="57">
        <v>71565</v>
      </c>
      <c r="J43" s="55">
        <v>36438</v>
      </c>
      <c r="K43" s="58">
        <v>32661</v>
      </c>
      <c r="L43" s="55">
        <v>289739.7</v>
      </c>
      <c r="M43" s="55">
        <v>93195</v>
      </c>
      <c r="N43" s="59">
        <v>21070</v>
      </c>
      <c r="O43" s="12"/>
    </row>
    <row r="44" spans="1:15" x14ac:dyDescent="0.15">
      <c r="A44" s="60"/>
      <c r="B44" s="61"/>
      <c r="C44" s="12"/>
      <c r="D44" s="12"/>
      <c r="E44" s="12"/>
      <c r="F44" s="12"/>
      <c r="G44" s="12"/>
      <c r="H44" s="12"/>
      <c r="I44" s="12"/>
      <c r="J44" s="12"/>
      <c r="K44" s="62" t="s">
        <v>10</v>
      </c>
      <c r="L44" s="63"/>
      <c r="M44" s="63"/>
      <c r="N44" s="63"/>
      <c r="O44" s="12"/>
    </row>
    <row r="45" spans="1:15" x14ac:dyDescent="0.15">
      <c r="A45" s="50"/>
      <c r="B45" s="61"/>
      <c r="O45" s="12"/>
    </row>
    <row r="46" spans="1:15" x14ac:dyDescent="0.15">
      <c r="A46" s="64"/>
      <c r="O46" s="12"/>
    </row>
    <row r="47" spans="1:15" x14ac:dyDescent="0.15">
      <c r="A47" s="3"/>
      <c r="O47" s="12"/>
    </row>
    <row r="48" spans="1:15" x14ac:dyDescent="0.15">
      <c r="A48" s="3"/>
      <c r="O48" s="12"/>
    </row>
    <row r="49" spans="1:15" x14ac:dyDescent="0.15">
      <c r="A49" s="3"/>
      <c r="O49" s="12"/>
    </row>
    <row r="50" spans="1:15" x14ac:dyDescent="0.15">
      <c r="A50" s="3"/>
      <c r="O50" s="12"/>
    </row>
    <row r="51" spans="1:15" ht="14.25" customHeight="1" x14ac:dyDescent="0.15"/>
  </sheetData>
  <mergeCells count="17">
    <mergeCell ref="B27:C27"/>
    <mergeCell ref="B32:C32"/>
    <mergeCell ref="K44:N44"/>
    <mergeCell ref="A32:A43"/>
    <mergeCell ref="A7:C7"/>
    <mergeCell ref="A20:A31"/>
    <mergeCell ref="A8:A19"/>
    <mergeCell ref="B10:C10"/>
    <mergeCell ref="B15:C15"/>
    <mergeCell ref="B8:C8"/>
    <mergeCell ref="B9:C9"/>
    <mergeCell ref="B20:C20"/>
    <mergeCell ref="B33:C33"/>
    <mergeCell ref="B34:C34"/>
    <mergeCell ref="B39:C39"/>
    <mergeCell ref="B21:C21"/>
    <mergeCell ref="B22:C22"/>
  </mergeCells>
  <phoneticPr fontId="2"/>
  <dataValidations count="1">
    <dataValidation imeMode="off" allowBlank="1" showInputMessage="1" showErrorMessage="1" sqref="E32:E43"/>
  </dataValidations>
  <pageMargins left="0.7" right="0.7" top="0.75" bottom="0.75" header="0.3" footer="0.3"/>
  <pageSetup paperSize="9" scale="95" fitToWidth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10-01幅員別道路の実延長 </vt:lpstr>
      <vt:lpstr>'10-01幅員別道路の実延長 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2018-08-21T09:44:31Z</cp:lastPrinted>
  <dcterms:created xsi:type="dcterms:W3CDTF">2006-07-24T02:15:03Z</dcterms:created>
  <dcterms:modified xsi:type="dcterms:W3CDTF">2019-08-15T08:11:56Z</dcterms:modified>
</cp:coreProperties>
</file>